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showObjects="none" defaultThemeVersion="124226"/>
  <bookViews>
    <workbookView xWindow="480" yWindow="705" windowWidth="17490" windowHeight="10650" tabRatio="745"/>
  </bookViews>
  <sheets>
    <sheet name="Anno 2016" sheetId="5" r:id="rId1"/>
  </sheets>
  <externalReferences>
    <externalReference r:id="rId2"/>
    <externalReference r:id="rId3"/>
  </externalReferences>
  <definedNames>
    <definedName name="_xlnm._FilterDatabase" localSheetId="0" hidden="1">'Anno 2016'!$A$3:$M$3</definedName>
    <definedName name="_xlnm.Print_Area" localSheetId="0">'Anno 2016'!$A$1:$M$101</definedName>
  </definedNames>
  <calcPr calcId="144525"/>
</workbook>
</file>

<file path=xl/calcChain.xml><?xml version="1.0" encoding="utf-8"?>
<calcChain xmlns="http://schemas.openxmlformats.org/spreadsheetml/2006/main">
  <c r="A7" i="5" l="1"/>
  <c r="D7" i="5"/>
  <c r="F7" i="5"/>
  <c r="H7" i="5"/>
  <c r="J7" i="5"/>
  <c r="L7" i="5"/>
  <c r="M7" i="5"/>
  <c r="A8" i="5"/>
  <c r="D8" i="5"/>
  <c r="F8" i="5"/>
  <c r="H8" i="5"/>
  <c r="J8" i="5"/>
  <c r="L8" i="5"/>
  <c r="M8" i="5"/>
  <c r="A9" i="5"/>
  <c r="D9" i="5"/>
  <c r="F9" i="5"/>
  <c r="H9" i="5"/>
  <c r="J9" i="5"/>
  <c r="L9" i="5"/>
  <c r="M9" i="5"/>
  <c r="A10" i="5"/>
  <c r="D10" i="5"/>
  <c r="F10" i="5"/>
  <c r="H10" i="5"/>
  <c r="J10" i="5"/>
  <c r="L10" i="5"/>
  <c r="M10" i="5"/>
  <c r="A12" i="5"/>
  <c r="D12" i="5"/>
  <c r="F12" i="5"/>
  <c r="H12" i="5"/>
  <c r="J12" i="5"/>
  <c r="M12" i="5"/>
  <c r="M51" i="5" l="1"/>
  <c r="L55" i="5" l="1"/>
  <c r="L75" i="5"/>
  <c r="L15" i="5"/>
  <c r="L62" i="5"/>
  <c r="L94" i="5"/>
  <c r="L29" i="5"/>
  <c r="L44" i="5"/>
  <c r="L82" i="5"/>
  <c r="L22" i="5"/>
  <c r="L51" i="5"/>
  <c r="L84" i="5"/>
  <c r="L91" i="5"/>
  <c r="L89" i="5"/>
  <c r="L90" i="5"/>
  <c r="L86" i="5"/>
  <c r="L69" i="5"/>
  <c r="L71" i="5"/>
  <c r="L70" i="5"/>
  <c r="L33" i="5"/>
  <c r="L34" i="5"/>
  <c r="L40" i="5"/>
  <c r="L41" i="5"/>
  <c r="L24" i="5"/>
  <c r="L25" i="5"/>
  <c r="L87" i="5"/>
  <c r="L92" i="5"/>
  <c r="A84" i="5"/>
  <c r="D84" i="5"/>
  <c r="F84" i="5"/>
  <c r="H84" i="5"/>
  <c r="J84" i="5"/>
  <c r="M84" i="5"/>
  <c r="A91" i="5"/>
  <c r="D91" i="5"/>
  <c r="F91" i="5"/>
  <c r="H91" i="5"/>
  <c r="J91" i="5"/>
  <c r="M91" i="5"/>
  <c r="A89" i="5"/>
  <c r="D89" i="5"/>
  <c r="F89" i="5"/>
  <c r="H89" i="5"/>
  <c r="J89" i="5"/>
  <c r="M89" i="5"/>
  <c r="A90" i="5"/>
  <c r="D90" i="5"/>
  <c r="F90" i="5"/>
  <c r="H90" i="5"/>
  <c r="J90" i="5"/>
  <c r="M90" i="5"/>
  <c r="A86" i="5"/>
  <c r="D86" i="5"/>
  <c r="F86" i="5"/>
  <c r="H86" i="5"/>
  <c r="J86" i="5"/>
  <c r="M86" i="5"/>
  <c r="A69" i="5"/>
  <c r="D69" i="5"/>
  <c r="F69" i="5"/>
  <c r="H69" i="5"/>
  <c r="J69" i="5"/>
  <c r="M69" i="5"/>
  <c r="A71" i="5"/>
  <c r="D71" i="5"/>
  <c r="F71" i="5"/>
  <c r="H71" i="5"/>
  <c r="J71" i="5"/>
  <c r="M71" i="5"/>
  <c r="A70" i="5"/>
  <c r="D70" i="5"/>
  <c r="F70" i="5"/>
  <c r="H70" i="5"/>
  <c r="J70" i="5"/>
  <c r="M70" i="5"/>
  <c r="A33" i="5"/>
  <c r="D33" i="5"/>
  <c r="F33" i="5"/>
  <c r="H33" i="5"/>
  <c r="J33" i="5"/>
  <c r="M33" i="5"/>
  <c r="A34" i="5"/>
  <c r="D34" i="5"/>
  <c r="F34" i="5"/>
  <c r="H34" i="5"/>
  <c r="J34" i="5"/>
  <c r="M34" i="5"/>
  <c r="A40" i="5"/>
  <c r="D40" i="5"/>
  <c r="F40" i="5"/>
  <c r="H40" i="5"/>
  <c r="J40" i="5"/>
  <c r="M40" i="5"/>
  <c r="A41" i="5"/>
  <c r="D41" i="5"/>
  <c r="F41" i="5"/>
  <c r="H41" i="5"/>
  <c r="J41" i="5"/>
  <c r="A24" i="5"/>
  <c r="D24" i="5"/>
  <c r="F24" i="5"/>
  <c r="H24" i="5"/>
  <c r="J24" i="5"/>
  <c r="M24" i="5"/>
  <c r="A25" i="5"/>
  <c r="D25" i="5"/>
  <c r="F25" i="5"/>
  <c r="H25" i="5"/>
  <c r="J25" i="5"/>
  <c r="M25" i="5"/>
  <c r="A87" i="5"/>
  <c r="D87" i="5"/>
  <c r="F87" i="5"/>
  <c r="H87" i="5"/>
  <c r="J87" i="5"/>
  <c r="M87" i="5"/>
  <c r="A92" i="5"/>
  <c r="D92" i="5"/>
  <c r="F92" i="5"/>
  <c r="H92" i="5"/>
  <c r="J92" i="5"/>
  <c r="M92" i="5"/>
  <c r="A30" i="5" l="1"/>
  <c r="D30" i="5"/>
  <c r="F30" i="5"/>
  <c r="H30" i="5"/>
  <c r="J30" i="5"/>
  <c r="M30" i="5"/>
  <c r="A23" i="5"/>
  <c r="D23" i="5"/>
  <c r="F23" i="5"/>
  <c r="H23" i="5"/>
  <c r="J23" i="5"/>
  <c r="M23" i="5"/>
  <c r="A29" i="5"/>
  <c r="D29" i="5"/>
  <c r="F29" i="5"/>
  <c r="H29" i="5"/>
  <c r="J29" i="5"/>
  <c r="M29" i="5"/>
  <c r="A94" i="5"/>
  <c r="D94" i="5"/>
  <c r="F94" i="5"/>
  <c r="H94" i="5"/>
  <c r="J94" i="5"/>
  <c r="M94" i="5"/>
  <c r="A75" i="5"/>
  <c r="D75" i="5"/>
  <c r="F75" i="5"/>
  <c r="H75" i="5"/>
  <c r="J75" i="5"/>
  <c r="M75" i="5"/>
  <c r="A58" i="5"/>
  <c r="D58" i="5"/>
  <c r="F58" i="5"/>
  <c r="H58" i="5"/>
  <c r="J58" i="5"/>
  <c r="M58" i="5"/>
  <c r="A62" i="5"/>
  <c r="D62" i="5"/>
  <c r="F62" i="5"/>
  <c r="H62" i="5"/>
  <c r="J62" i="5"/>
  <c r="M62" i="5"/>
  <c r="A95" i="5"/>
  <c r="D95" i="5"/>
  <c r="F95" i="5"/>
  <c r="H95" i="5"/>
  <c r="J95" i="5"/>
  <c r="M95" i="5"/>
  <c r="A82" i="5"/>
  <c r="D82" i="5"/>
  <c r="F82" i="5"/>
  <c r="H82" i="5"/>
  <c r="J82" i="5"/>
  <c r="M82" i="5"/>
  <c r="A15" i="5"/>
  <c r="D15" i="5"/>
  <c r="F15" i="5"/>
  <c r="H15" i="5"/>
  <c r="J15" i="5"/>
  <c r="M15" i="5"/>
  <c r="A22" i="5"/>
  <c r="D22" i="5"/>
  <c r="F22" i="5"/>
  <c r="H22" i="5"/>
  <c r="J22" i="5"/>
  <c r="M22" i="5"/>
  <c r="A77" i="5"/>
  <c r="D77" i="5"/>
  <c r="F77" i="5"/>
  <c r="H77" i="5"/>
  <c r="J77" i="5"/>
  <c r="M77" i="5"/>
  <c r="A55" i="5"/>
  <c r="D55" i="5"/>
  <c r="F55" i="5"/>
  <c r="H55" i="5"/>
  <c r="J55" i="5"/>
  <c r="M55" i="5"/>
  <c r="A44" i="5"/>
  <c r="D44" i="5"/>
  <c r="F44" i="5"/>
  <c r="H44" i="5"/>
  <c r="J44" i="5"/>
  <c r="A20" i="5"/>
  <c r="D20" i="5"/>
  <c r="F20" i="5"/>
  <c r="H20" i="5"/>
  <c r="J20" i="5"/>
  <c r="M20" i="5"/>
  <c r="A51" i="5"/>
  <c r="D51" i="5"/>
  <c r="F51" i="5"/>
  <c r="H51" i="5"/>
  <c r="J51" i="5"/>
</calcChain>
</file>

<file path=xl/sharedStrings.xml><?xml version="1.0" encoding="utf-8"?>
<sst xmlns="http://schemas.openxmlformats.org/spreadsheetml/2006/main" count="750" uniqueCount="237">
  <si>
    <t>Aggiudicatario</t>
  </si>
  <si>
    <t>CIG</t>
  </si>
  <si>
    <t>Oggetto</t>
  </si>
  <si>
    <t>Procedura di scelta del contraente</t>
  </si>
  <si>
    <t>Codice Fiscale</t>
  </si>
  <si>
    <t>Denominazione</t>
  </si>
  <si>
    <t>Elenco operatori invitati a presentare offerte</t>
  </si>
  <si>
    <t>Importo di aggiudicazione</t>
  </si>
  <si>
    <t>Data Inizio</t>
  </si>
  <si>
    <t>Data Ultimazione</t>
  </si>
  <si>
    <t>Somme liquidate (al netto dell'IVA)</t>
  </si>
  <si>
    <t>CONSIGLIO DI PRESIDENZA DELLA GIUSTIZIA TRIBUTARIA -- C.F. : 96402080582</t>
  </si>
  <si>
    <t>96402080582</t>
  </si>
  <si>
    <t>CPGT</t>
  </si>
  <si>
    <t>ZD319D06BC</t>
  </si>
  <si>
    <t>servizio di valutazione esposizione gas radone polveri sottili</t>
  </si>
  <si>
    <t>affidamento diretto</t>
  </si>
  <si>
    <t xml:space="preserve">Istituto nazionale applicazioni tecnologiche </t>
  </si>
  <si>
    <t xml:space="preserve">servizio catering iniziativa istituzionale in sede </t>
  </si>
  <si>
    <t>società individuale Angelo Fortini</t>
  </si>
  <si>
    <t>ZF41BBC8F3</t>
  </si>
  <si>
    <t>erogazione corso di formazione per RLS</t>
  </si>
  <si>
    <t>RFM servizzi e sicurezza snc</t>
  </si>
  <si>
    <t>Z8C1C8D5CF</t>
  </si>
  <si>
    <t>Z1D1851BAD</t>
  </si>
  <si>
    <t>allestimento sale inaugurazione anno giudiziario tributario</t>
  </si>
  <si>
    <t xml:space="preserve">Veneta servizi spa </t>
  </si>
  <si>
    <t>Z951ABB4D4</t>
  </si>
  <si>
    <t>data entry sitema informatico vacanze concorsuali</t>
  </si>
  <si>
    <t>MD informatica sas</t>
  </si>
  <si>
    <t>Z2919FD3B8</t>
  </si>
  <si>
    <t>misurazione campi elettromagnetici</t>
  </si>
  <si>
    <t>Arpa lazio.sezione Roma</t>
  </si>
  <si>
    <t>ZA31AE37DE</t>
  </si>
  <si>
    <t>realizzazione motore d'importazione dati da formato xml</t>
  </si>
  <si>
    <t>Z471A4565B</t>
  </si>
  <si>
    <t>progettazione impianto alimentazione centro stella lan aziendale</t>
  </si>
  <si>
    <t>CMI progetti srl</t>
  </si>
  <si>
    <t xml:space="preserve">detersione straordinaria marmi scale della sede </t>
  </si>
  <si>
    <t>Z491A060B5</t>
  </si>
  <si>
    <t>COSAI scarl</t>
  </si>
  <si>
    <t>Z021ABC809</t>
  </si>
  <si>
    <t>redazione documento rischio incendio</t>
  </si>
  <si>
    <t>ing. Riccardo Chiocca</t>
  </si>
  <si>
    <t>Z58185F1A2</t>
  </si>
  <si>
    <t xml:space="preserve">servizio fotografico inaugurazione anno giudiziario tributario </t>
  </si>
  <si>
    <t>Valentina Valente fotografa</t>
  </si>
  <si>
    <t>Z8518B4EA7</t>
  </si>
  <si>
    <t>installazione e fornitura sirene acustiche per allarme esodo dalla sede</t>
  </si>
  <si>
    <t>Globo clima srl</t>
  </si>
  <si>
    <t>Z861C26FCA</t>
  </si>
  <si>
    <t xml:space="preserve">servizi assicurativi RCT e infortuni per corso giudici Tributari </t>
  </si>
  <si>
    <t>General brokers service</t>
  </si>
  <si>
    <t>Project RP srl</t>
  </si>
  <si>
    <t>contratto di assistwenza sistema rilevazione automatica presenze</t>
  </si>
  <si>
    <t>ZE41AB8E50</t>
  </si>
  <si>
    <t>Z701B10979</t>
  </si>
  <si>
    <t xml:space="preserve">lavori adeguamento linea rack-fornitura e posa in opera </t>
  </si>
  <si>
    <t>Aptec srl</t>
  </si>
  <si>
    <t>ZB118A27A0</t>
  </si>
  <si>
    <t>dott. Gianluigi Guzzini</t>
  </si>
  <si>
    <t xml:space="preserve">servizio di sorveglianza sanitaria-incarico medico competente </t>
  </si>
  <si>
    <t>ZA31898DD7</t>
  </si>
  <si>
    <t>servizio di responsabile sicurezza (RSPP)</t>
  </si>
  <si>
    <t>Z0F1BDB33B</t>
  </si>
  <si>
    <t>noleggio multifunzione di rete</t>
  </si>
  <si>
    <t>adesione convenzione Consip</t>
  </si>
  <si>
    <t xml:space="preserve">olivetti </t>
  </si>
  <si>
    <t>olivetti</t>
  </si>
  <si>
    <t>Z251A5D404</t>
  </si>
  <si>
    <t xml:space="preserve">servizio di autorimessa </t>
  </si>
  <si>
    <t xml:space="preserve">autosilo srl </t>
  </si>
  <si>
    <t>Z001BF9D58</t>
  </si>
  <si>
    <t xml:space="preserve">servizio di consulenza in tema di anticorruxzione e trasparenza </t>
  </si>
  <si>
    <t>avv. Maria Esposito</t>
  </si>
  <si>
    <t>Z721B208EF</t>
  </si>
  <si>
    <t xml:space="preserve">direzione lavori impianto alimentazione centro stella </t>
  </si>
  <si>
    <t>Z6D1B0E55E</t>
  </si>
  <si>
    <t>fornitura e posa in opera materiale elettrico</t>
  </si>
  <si>
    <t>Air fire srl</t>
  </si>
  <si>
    <t>Z481B53535</t>
  </si>
  <si>
    <t xml:space="preserve">servizio conversione dati bilancio e assistenza avvio nuovo software </t>
  </si>
  <si>
    <t>ordine diretto Me.pa.</t>
  </si>
  <si>
    <t>PA digitale spa</t>
  </si>
  <si>
    <t>ZB019805A2</t>
  </si>
  <si>
    <t xml:space="preserve">licenza antivirus per 100 postazioni di lavoro </t>
  </si>
  <si>
    <t>Soluzione informatica srl</t>
  </si>
  <si>
    <t>Z421C6EC38</t>
  </si>
  <si>
    <t>assistenza on site software contabilità finanziaria</t>
  </si>
  <si>
    <t>ZFA18FAE82</t>
  </si>
  <si>
    <t xml:space="preserve">fornitura badge con logo e numero </t>
  </si>
  <si>
    <t>ZC4198E4B0</t>
  </si>
  <si>
    <t>Centro forniture snc</t>
  </si>
  <si>
    <t>fornitura bandiere per aste esterne</t>
  </si>
  <si>
    <t>Z201A1BF73</t>
  </si>
  <si>
    <t>fornitura materiale cancelleria</t>
  </si>
  <si>
    <t>Z31180A5EB</t>
  </si>
  <si>
    <t>Errebian spa</t>
  </si>
  <si>
    <t>materiale di cancelleria</t>
  </si>
  <si>
    <t>ZBA19D2737</t>
  </si>
  <si>
    <t>Kratos spa</t>
  </si>
  <si>
    <t>Z5B1C27FA7</t>
  </si>
  <si>
    <t>fornitura carta per stampanti e fotocopiatori</t>
  </si>
  <si>
    <t>Z4B1B54D8C</t>
  </si>
  <si>
    <t xml:space="preserve">GBR Rossetto spa </t>
  </si>
  <si>
    <t xml:space="preserve">fornitura carta e cancelleria </t>
  </si>
  <si>
    <t>servizio carta di credito</t>
  </si>
  <si>
    <t>Z161AD6452</t>
  </si>
  <si>
    <t>Carta SI spa</t>
  </si>
  <si>
    <t>N.A.</t>
  </si>
  <si>
    <t>Z5919FD1F3</t>
  </si>
  <si>
    <t>ZDF1AC6A8D</t>
  </si>
  <si>
    <t>fornitura unità di condizionamento</t>
  </si>
  <si>
    <t>Z1F1AC38C3</t>
  </si>
  <si>
    <t>Z8D17EAA52</t>
  </si>
  <si>
    <t xml:space="preserve">fornitura gilet ad alta visibilità </t>
  </si>
  <si>
    <t>Z1B1C40647</t>
  </si>
  <si>
    <t>lavori riparazione gruppo frigo impianto raffreddamento</t>
  </si>
  <si>
    <t>Rossetti spa</t>
  </si>
  <si>
    <t>Z621C20BE2</t>
  </si>
  <si>
    <t>Z9E1C55697</t>
  </si>
  <si>
    <t>Buytech group</t>
  </si>
  <si>
    <t>506320943E</t>
  </si>
  <si>
    <t>telecom italia spa</t>
  </si>
  <si>
    <t xml:space="preserve">attivazione servizi su utenze </t>
  </si>
  <si>
    <t>Z811A4434A</t>
  </si>
  <si>
    <t xml:space="preserve">Olivetti spa </t>
  </si>
  <si>
    <t>ZC21B28E45</t>
  </si>
  <si>
    <t>Soluzione ufficio srl</t>
  </si>
  <si>
    <t>fornitura multifunzione laser</t>
  </si>
  <si>
    <t>Z831CA9E3E</t>
  </si>
  <si>
    <t>licenza utilizzo software bilancio urbi-smart</t>
  </si>
  <si>
    <t xml:space="preserve">servizio caselle di posta certificata </t>
  </si>
  <si>
    <t>Aruba pec spa</t>
  </si>
  <si>
    <t>Z841B8C878</t>
  </si>
  <si>
    <t>Z3818B489B</t>
  </si>
  <si>
    <t xml:space="preserve">servizio di manutenzione e conduzione impianti termici </t>
  </si>
  <si>
    <t>ZDD187B04C</t>
  </si>
  <si>
    <t xml:space="preserve">fornitura in noleggio terminali mobili </t>
  </si>
  <si>
    <t>ZF61B8FEBA</t>
  </si>
  <si>
    <t>Giannone computers sas</t>
  </si>
  <si>
    <t xml:space="preserve">fornitura scanner documentali </t>
  </si>
  <si>
    <t>Z5217CEEEF</t>
  </si>
  <si>
    <t>componente aggiuntivo software presenze</t>
  </si>
  <si>
    <t>Z2519659F1</t>
  </si>
  <si>
    <t>fornitura toner per stamapanti</t>
  </si>
  <si>
    <t xml:space="preserve">variazione configurazione utenze </t>
  </si>
  <si>
    <t>ZF41ACF784</t>
  </si>
  <si>
    <t>stipula polizza immobile in uso ufficio</t>
  </si>
  <si>
    <t>ZIB1BDAE9F</t>
  </si>
  <si>
    <t>fornitura e posa in opera materiale idraulico</t>
  </si>
  <si>
    <t>Nastasi IT srl</t>
  </si>
  <si>
    <t>trattativa diretta Me.pa.</t>
  </si>
  <si>
    <t>Z011BF1D2C</t>
  </si>
  <si>
    <t>servizio manutenzione estintori e impianto rilevazione fumi</t>
  </si>
  <si>
    <t>ZE41C09902</t>
  </si>
  <si>
    <t xml:space="preserve">stipula polizza assicurazione Compenenti Consiglio </t>
  </si>
  <si>
    <t>684840281B</t>
  </si>
  <si>
    <t>servizio di pulizia dei locali</t>
  </si>
  <si>
    <t>gara informale Me.pa. (RDO)</t>
  </si>
  <si>
    <t xml:space="preserve">servizio conduzione e manutenzione impianti termici </t>
  </si>
  <si>
    <t>Z491C44A90</t>
  </si>
  <si>
    <t>Z4B1C46E66</t>
  </si>
  <si>
    <t>servizio manutenzione ordinaria elevatori</t>
  </si>
  <si>
    <t>Paolini e Sbarbaro srl</t>
  </si>
  <si>
    <t>servizio raccolta e smaltimento rifiuti speciali</t>
  </si>
  <si>
    <t>Z901C4B10A</t>
  </si>
  <si>
    <t xml:space="preserve">Romana Ambiente </t>
  </si>
  <si>
    <t>ZBE1B25B30</t>
  </si>
  <si>
    <t xml:space="preserve">fornitura toner e drum </t>
  </si>
  <si>
    <t xml:space="preserve">kit firma digitale </t>
  </si>
  <si>
    <r>
      <t xml:space="preserve">Contratti di forniture, beni e servizi ed esecuzione di lavori
Anno 2016 
</t>
    </r>
    <r>
      <rPr>
        <sz val="16"/>
        <color theme="1"/>
        <rFont val="Garamond"/>
        <family val="1"/>
      </rPr>
      <t>Dati aggiornati al 20 febbraio 2017</t>
    </r>
  </si>
  <si>
    <t>Z631AC0E4D</t>
  </si>
  <si>
    <t>ZC41995E44</t>
  </si>
  <si>
    <t>Carparelli Domenico imp individuale</t>
  </si>
  <si>
    <t>IT11952711007</t>
  </si>
  <si>
    <t>IT02044501001</t>
  </si>
  <si>
    <t>07393660159</t>
  </si>
  <si>
    <t>13151230151</t>
  </si>
  <si>
    <t>07630000961</t>
  </si>
  <si>
    <t>05013971006</t>
  </si>
  <si>
    <t>IT05185201000</t>
  </si>
  <si>
    <t>IT06166781002</t>
  </si>
  <si>
    <t>12099641008</t>
  </si>
  <si>
    <t>IT00488410010</t>
  </si>
  <si>
    <t>IT09373131003</t>
  </si>
  <si>
    <t>03055370583</t>
  </si>
  <si>
    <t>IT01695371003</t>
  </si>
  <si>
    <t>12842321007</t>
  </si>
  <si>
    <t>IT12013761007</t>
  </si>
  <si>
    <t>07324481006</t>
  </si>
  <si>
    <t>IT01358980512</t>
  </si>
  <si>
    <t>CBTFNC87B08I155O</t>
  </si>
  <si>
    <t>IT01511090126</t>
  </si>
  <si>
    <t>IT04960590653</t>
  </si>
  <si>
    <t>IT01402821001</t>
  </si>
  <si>
    <t>01526921000</t>
  </si>
  <si>
    <t>02683390401</t>
  </si>
  <si>
    <t>IT01159080777</t>
  </si>
  <si>
    <t>01259980777</t>
  </si>
  <si>
    <t>04137451003</t>
  </si>
  <si>
    <t>IT00915900575</t>
  </si>
  <si>
    <t>IT00304720287</t>
  </si>
  <si>
    <t>09404901002</t>
  </si>
  <si>
    <t>01406220432</t>
  </si>
  <si>
    <t>02298700010</t>
  </si>
  <si>
    <t>IT12208551007</t>
  </si>
  <si>
    <t>13054831006</t>
  </si>
  <si>
    <t>13187831006</t>
  </si>
  <si>
    <t>CHCRCR86B25H501M</t>
  </si>
  <si>
    <t>CRPDNC64P16E645U</t>
  </si>
  <si>
    <t>IT00051570893</t>
  </si>
  <si>
    <t>01879020517</t>
  </si>
  <si>
    <t>02778750246</t>
  </si>
  <si>
    <t>06628860964</t>
  </si>
  <si>
    <t>01170160889</t>
  </si>
  <si>
    <t>IT04285640878</t>
  </si>
  <si>
    <t>IT04403550876</t>
  </si>
  <si>
    <t>IT04978520874</t>
  </si>
  <si>
    <t>08444131000</t>
  </si>
  <si>
    <t>SPSMRA62H48A783S</t>
  </si>
  <si>
    <t>IT03901021000</t>
  </si>
  <si>
    <t>IT01818500686</t>
  </si>
  <si>
    <t>11623781009</t>
  </si>
  <si>
    <t>IT01910150695</t>
  </si>
  <si>
    <t>IT05351490965</t>
  </si>
  <si>
    <t>IT11250120018</t>
  </si>
  <si>
    <t>IT11327790017</t>
  </si>
  <si>
    <t>SSNMRN57H70L219K</t>
  </si>
  <si>
    <t>FRTNGL70E07A132E</t>
  </si>
  <si>
    <t>CGM-
COSAI scarl-
Eco in-
I.C. servizi-
Il risveglio S.C. arl-
La lucentissima-
Manutencoop facility management spa-
Pulimec-
Romana ambiente-
SETAV-
Swan Italia-
Tecna servizi integrati-
virtuoso global service.</t>
  </si>
  <si>
    <t>04300441005</t>
  </si>
  <si>
    <t>04994261008</t>
  </si>
  <si>
    <r>
      <t xml:space="preserve">04107060966 </t>
    </r>
    <r>
      <rPr>
        <i/>
        <sz val="12"/>
        <color rgb="FF1F497D"/>
        <rFont val="Times New Roman"/>
        <family val="1"/>
      </rPr>
      <t> </t>
    </r>
  </si>
  <si>
    <t xml:space="preserve">
06178801004
08404181003
06566891005
08466901009
12018841002
00796490589
02402671206
00275900603
04994261008
04025461007
09973101000
08576401007
02240910642
</t>
  </si>
  <si>
    <t xml:space="preserve">
08404181003
</t>
  </si>
  <si>
    <t xml:space="preserve">
08404181003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</si>
</sst>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7" formatCode="&quot;€&quot;\ #,##0.00;\-&quot;€&quot;\ #,##0.00"/>
    <numFmt numFmtId="8" formatCode="&quot;€&quot;\ #,##0.00;[Red]\-&quot;€&quot;\ #,##0.00"/>
    <numFmt numFmtId="44" formatCode="_-&quot;€&quot;\ * #,##0.00_-;\-&quot;€&quot;\ * #,##0.00_-;_-&quot;€&quot;\ * &quot;-&quot;??_-;_-@_-"/>
    <numFmt numFmtId="164" formatCode="dd/mm/yy;@"/>
    <numFmt numFmtId="165" formatCode="&quot;€&quot;\ #,##0.00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52"/>
      <name val="Calibri"/>
      <family val="2"/>
      <scheme val="minor"/>
    </font>
    <font>
      <sz val="11"/>
      <color indexed="52"/>
      <name val="Calibri"/>
      <family val="2"/>
      <scheme val="minor"/>
    </font>
    <font>
      <sz val="11"/>
      <color indexed="60"/>
      <name val="Calibri"/>
      <family val="2"/>
      <scheme val="minor"/>
    </font>
    <font>
      <b/>
      <sz val="18"/>
      <color indexed="56"/>
      <name val="Cambria"/>
      <family val="2"/>
      <scheme val="major"/>
    </font>
    <font>
      <b/>
      <sz val="15"/>
      <color indexed="56"/>
      <name val="Calibri"/>
      <family val="2"/>
      <scheme val="minor"/>
    </font>
    <font>
      <b/>
      <sz val="13"/>
      <color indexed="56"/>
      <name val="Calibri"/>
      <family val="2"/>
      <scheme val="minor"/>
    </font>
    <font>
      <b/>
      <sz val="11"/>
      <color indexed="56"/>
      <name val="Calibri"/>
      <family val="2"/>
      <scheme val="minor"/>
    </font>
    <font>
      <sz val="9"/>
      <color theme="1"/>
      <name val="Garamond"/>
      <family val="1"/>
    </font>
    <font>
      <b/>
      <sz val="24"/>
      <color theme="1"/>
      <name val="Garamond"/>
      <family val="1"/>
    </font>
    <font>
      <sz val="10"/>
      <color theme="1"/>
      <name val="Calibri"/>
      <family val="2"/>
      <scheme val="minor"/>
    </font>
    <font>
      <sz val="16"/>
      <color theme="1"/>
      <name val="Garamond"/>
      <family val="1"/>
    </font>
    <font>
      <sz val="22"/>
      <color theme="1"/>
      <name val="Garamond"/>
      <family val="1"/>
    </font>
    <font>
      <b/>
      <sz val="9"/>
      <color indexed="8"/>
      <name val="Garamond"/>
      <family val="1"/>
    </font>
    <font>
      <b/>
      <sz val="9"/>
      <color theme="1"/>
      <name val="Garamond"/>
      <family val="1"/>
    </font>
    <font>
      <sz val="9"/>
      <color indexed="8"/>
      <name val="Garamond"/>
      <family val="1"/>
    </font>
    <font>
      <sz val="9"/>
      <color rgb="FF000000"/>
      <name val="Calibri"/>
      <family val="2"/>
      <scheme val="minor"/>
    </font>
    <font>
      <sz val="11"/>
      <color rgb="FF000000"/>
      <name val="Calibri"/>
      <family val="2"/>
    </font>
    <font>
      <sz val="9"/>
      <name val="Garamond"/>
      <family val="1"/>
    </font>
    <font>
      <sz val="11"/>
      <name val="Calibri"/>
      <family val="2"/>
    </font>
    <font>
      <b/>
      <sz val="9"/>
      <name val="Garamond"/>
      <family val="1"/>
    </font>
    <font>
      <sz val="11"/>
      <name val="Calibri"/>
      <family val="2"/>
      <scheme val="minor"/>
    </font>
    <font>
      <i/>
      <sz val="12"/>
      <color rgb="FF1F497D"/>
      <name val="Times New Roman"/>
      <family val="1"/>
    </font>
  </fonts>
  <fills count="26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2">
    <xf numFmtId="0" fontId="0" fillId="0" borderId="0"/>
    <xf numFmtId="0" fontId="6" fillId="3" borderId="3" applyNumberFormat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1" fillId="5" borderId="0" applyNumberFormat="0" applyBorder="0" applyAlignment="0" applyProtection="0"/>
    <xf numFmtId="0" fontId="10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5" borderId="0" applyNumberFormat="0" applyBorder="0" applyAlignment="0" applyProtection="0"/>
    <xf numFmtId="0" fontId="1" fillId="11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3" fillId="12" borderId="1" applyNumberFormat="0" applyAlignment="0" applyProtection="0"/>
    <xf numFmtId="0" fontId="14" fillId="0" borderId="6" applyNumberFormat="0" applyFill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18" borderId="0" applyNumberFormat="0" applyBorder="0" applyAlignment="0" applyProtection="0"/>
    <xf numFmtId="0" fontId="10" fillId="24" borderId="0" applyNumberFormat="0" applyBorder="0" applyAlignment="0" applyProtection="0"/>
    <xf numFmtId="0" fontId="4" fillId="12" borderId="1" applyNumberFormat="0" applyAlignment="0" applyProtection="0"/>
    <xf numFmtId="0" fontId="15" fillId="2" borderId="0" applyNumberFormat="0" applyBorder="0" applyAlignment="0" applyProtection="0"/>
    <xf numFmtId="0" fontId="12" fillId="4" borderId="4" applyNumberFormat="0" applyFont="0" applyAlignment="0" applyProtection="0"/>
    <xf numFmtId="0" fontId="5" fillId="12" borderId="2" applyNumberFormat="0" applyAlignment="0" applyProtection="0"/>
    <xf numFmtId="0" fontId="16" fillId="0" borderId="0" applyNumberFormat="0" applyFill="0" applyBorder="0" applyAlignment="0" applyProtection="0"/>
    <xf numFmtId="0" fontId="17" fillId="0" borderId="7" applyNumberFormat="0" applyFill="0" applyAlignment="0" applyProtection="0"/>
    <xf numFmtId="0" fontId="18" fillId="0" borderId="8" applyNumberFormat="0" applyFill="0" applyAlignment="0" applyProtection="0"/>
    <xf numFmtId="0" fontId="19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9" fillId="0" borderId="10" applyNumberFormat="0" applyFill="0" applyAlignment="0" applyProtection="0"/>
    <xf numFmtId="0" fontId="3" fillId="9" borderId="0" applyNumberFormat="0" applyBorder="0" applyAlignment="0" applyProtection="0"/>
    <xf numFmtId="0" fontId="2" fillId="10" borderId="0" applyNumberFormat="0" applyBorder="0" applyAlignment="0" applyProtection="0"/>
  </cellStyleXfs>
  <cellXfs count="105">
    <xf numFmtId="0" fontId="0" fillId="0" borderId="0" xfId="0"/>
    <xf numFmtId="0" fontId="0" fillId="0" borderId="0" xfId="0" applyAlignment="1">
      <alignment vertical="center"/>
    </xf>
    <xf numFmtId="0" fontId="11" fillId="0" borderId="0" xfId="0" applyFont="1" applyAlignment="1">
      <alignment vertical="center" wrapText="1"/>
    </xf>
    <xf numFmtId="0" fontId="20" fillId="0" borderId="5" xfId="0" applyNumberFormat="1" applyFont="1" applyBorder="1" applyAlignment="1">
      <alignment horizontal="left" vertical="center" wrapText="1"/>
    </xf>
    <xf numFmtId="4" fontId="20" fillId="0" borderId="0" xfId="0" applyNumberFormat="1" applyFont="1" applyAlignment="1">
      <alignment horizontal="left" vertical="center" wrapText="1"/>
    </xf>
    <xf numFmtId="49" fontId="20" fillId="0" borderId="5" xfId="0" applyNumberFormat="1" applyFont="1" applyBorder="1" applyAlignment="1">
      <alignment horizontal="center" vertical="center" wrapText="1"/>
    </xf>
    <xf numFmtId="0" fontId="22" fillId="0" borderId="0" xfId="0" applyFont="1"/>
    <xf numFmtId="0" fontId="22" fillId="0" borderId="0" xfId="0" applyFont="1" applyAlignment="1">
      <alignment vertical="center"/>
    </xf>
    <xf numFmtId="165" fontId="20" fillId="0" borderId="0" xfId="0" applyNumberFormat="1" applyFont="1" applyAlignment="1">
      <alignment vertical="center" wrapText="1"/>
    </xf>
    <xf numFmtId="164" fontId="26" fillId="0" borderId="5" xfId="0" applyNumberFormat="1" applyFont="1" applyBorder="1" applyAlignment="1">
      <alignment horizontal="center" vertical="center" wrapText="1"/>
    </xf>
    <xf numFmtId="49" fontId="11" fillId="0" borderId="0" xfId="0" applyNumberFormat="1" applyFont="1" applyAlignment="1">
      <alignment vertical="center" wrapText="1"/>
    </xf>
    <xf numFmtId="4" fontId="20" fillId="0" borderId="5" xfId="0" applyNumberFormat="1" applyFont="1" applyBorder="1" applyAlignment="1">
      <alignment horizontal="left" vertical="center" wrapText="1"/>
    </xf>
    <xf numFmtId="0" fontId="27" fillId="0" borderId="5" xfId="0" applyNumberFormat="1" applyFont="1" applyFill="1" applyBorder="1" applyAlignment="1" applyProtection="1">
      <alignment vertical="center" wrapText="1"/>
    </xf>
    <xf numFmtId="49" fontId="20" fillId="0" borderId="5" xfId="0" applyNumberFormat="1" applyFont="1" applyFill="1" applyBorder="1" applyAlignment="1">
      <alignment vertical="center" wrapText="1"/>
    </xf>
    <xf numFmtId="49" fontId="20" fillId="0" borderId="0" xfId="0" applyNumberFormat="1" applyFont="1" applyFill="1" applyAlignment="1">
      <alignment vertical="center" wrapText="1"/>
    </xf>
    <xf numFmtId="49" fontId="20" fillId="0" borderId="5" xfId="0" applyNumberFormat="1" applyFont="1" applyFill="1" applyBorder="1" applyAlignment="1">
      <alignment vertical="center"/>
    </xf>
    <xf numFmtId="0" fontId="0" fillId="0" borderId="0" xfId="0" applyFill="1"/>
    <xf numFmtId="0" fontId="0" fillId="0" borderId="0" xfId="0" applyFill="1" applyAlignment="1">
      <alignment vertical="center"/>
    </xf>
    <xf numFmtId="0" fontId="20" fillId="0" borderId="5" xfId="0" applyFont="1" applyFill="1" applyBorder="1" applyAlignment="1">
      <alignment vertical="center"/>
    </xf>
    <xf numFmtId="0" fontId="20" fillId="25" borderId="5" xfId="0" applyFont="1" applyFill="1" applyBorder="1" applyAlignment="1">
      <alignment vertical="center"/>
    </xf>
    <xf numFmtId="0" fontId="0" fillId="25" borderId="0" xfId="0" applyFill="1"/>
    <xf numFmtId="0" fontId="0" fillId="25" borderId="0" xfId="0" applyFill="1" applyAlignment="1">
      <alignment vertical="center"/>
    </xf>
    <xf numFmtId="0" fontId="20" fillId="0" borderId="5" xfId="0" applyFont="1" applyFill="1" applyBorder="1" applyAlignment="1">
      <alignment vertical="center" wrapText="1"/>
    </xf>
    <xf numFmtId="0" fontId="20" fillId="0" borderId="5" xfId="0" applyNumberFormat="1" applyFont="1" applyFill="1" applyBorder="1" applyAlignment="1">
      <alignment horizontal="left" vertical="center" wrapText="1"/>
    </xf>
    <xf numFmtId="0" fontId="20" fillId="0" borderId="0" xfId="0" applyNumberFormat="1" applyFont="1" applyFill="1" applyAlignment="1">
      <alignment horizontal="left" vertical="center" wrapText="1"/>
    </xf>
    <xf numFmtId="164" fontId="20" fillId="0" borderId="5" xfId="0" applyNumberFormat="1" applyFont="1" applyBorder="1" applyAlignment="1">
      <alignment horizontal="center" vertical="center" wrapText="1"/>
    </xf>
    <xf numFmtId="164" fontId="20" fillId="0" borderId="5" xfId="0" applyNumberFormat="1" applyFont="1" applyFill="1" applyBorder="1" applyAlignment="1">
      <alignment horizontal="center" vertical="center" wrapText="1"/>
    </xf>
    <xf numFmtId="164" fontId="20" fillId="25" borderId="5" xfId="0" applyNumberFormat="1" applyFont="1" applyFill="1" applyBorder="1" applyAlignment="1">
      <alignment horizontal="center" vertical="center" wrapText="1"/>
    </xf>
    <xf numFmtId="164" fontId="20" fillId="0" borderId="12" xfId="0" applyNumberFormat="1" applyFont="1" applyBorder="1" applyAlignment="1">
      <alignment horizontal="center" vertical="center" wrapText="1"/>
    </xf>
    <xf numFmtId="164" fontId="20" fillId="0" borderId="0" xfId="0" applyNumberFormat="1" applyFont="1" applyAlignment="1">
      <alignment horizontal="center" vertical="center" wrapText="1"/>
    </xf>
    <xf numFmtId="0" fontId="20" fillId="0" borderId="5" xfId="0" applyFont="1" applyBorder="1" applyAlignment="1">
      <alignment vertical="center" wrapText="1"/>
    </xf>
    <xf numFmtId="0" fontId="20" fillId="25" borderId="5" xfId="0" applyFont="1" applyFill="1" applyBorder="1" applyAlignment="1">
      <alignment vertical="center" wrapText="1"/>
    </xf>
    <xf numFmtId="0" fontId="20" fillId="0" borderId="0" xfId="0" applyFont="1" applyAlignment="1">
      <alignment vertical="center" wrapText="1"/>
    </xf>
    <xf numFmtId="49" fontId="20" fillId="0" borderId="13" xfId="0" applyNumberFormat="1" applyFont="1" applyFill="1" applyBorder="1" applyAlignment="1">
      <alignment vertical="center" wrapText="1"/>
    </xf>
    <xf numFmtId="49" fontId="11" fillId="0" borderId="5" xfId="0" applyNumberFormat="1" applyFont="1" applyBorder="1"/>
    <xf numFmtId="0" fontId="28" fillId="0" borderId="5" xfId="0" applyFont="1" applyBorder="1" applyAlignment="1">
      <alignment vertical="center"/>
    </xf>
    <xf numFmtId="2" fontId="20" fillId="0" borderId="0" xfId="0" applyNumberFormat="1" applyFont="1" applyAlignment="1">
      <alignment horizontal="right" vertical="center" wrapText="1"/>
    </xf>
    <xf numFmtId="14" fontId="20" fillId="0" borderId="5" xfId="0" applyNumberFormat="1" applyFont="1" applyBorder="1" applyAlignment="1">
      <alignment vertical="center" wrapText="1"/>
    </xf>
    <xf numFmtId="49" fontId="20" fillId="0" borderId="5" xfId="0" applyNumberFormat="1" applyFont="1" applyBorder="1" applyAlignment="1">
      <alignment vertical="center" wrapText="1"/>
    </xf>
    <xf numFmtId="49" fontId="20" fillId="0" borderId="5" xfId="0" applyNumberFormat="1" applyFont="1" applyFill="1" applyBorder="1" applyAlignment="1">
      <alignment horizontal="left" vertical="center" wrapText="1"/>
    </xf>
    <xf numFmtId="49" fontId="26" fillId="0" borderId="5" xfId="0" applyNumberFormat="1" applyFont="1" applyBorder="1" applyAlignment="1">
      <alignment horizontal="center" vertical="center" wrapText="1"/>
    </xf>
    <xf numFmtId="165" fontId="20" fillId="0" borderId="5" xfId="0" applyNumberFormat="1" applyFont="1" applyBorder="1" applyAlignment="1">
      <alignment horizontal="right" vertical="center" wrapText="1"/>
    </xf>
    <xf numFmtId="14" fontId="26" fillId="0" borderId="5" xfId="0" applyNumberFormat="1" applyFont="1" applyBorder="1" applyAlignment="1">
      <alignment horizontal="center" vertical="center" wrapText="1"/>
    </xf>
    <xf numFmtId="14" fontId="20" fillId="0" borderId="5" xfId="0" applyNumberFormat="1" applyFont="1" applyBorder="1" applyAlignment="1">
      <alignment horizontal="center" vertical="center" wrapText="1"/>
    </xf>
    <xf numFmtId="14" fontId="20" fillId="0" borderId="5" xfId="0" applyNumberFormat="1" applyFont="1" applyFill="1" applyBorder="1" applyAlignment="1">
      <alignment horizontal="center" vertical="center" wrapText="1"/>
    </xf>
    <xf numFmtId="14" fontId="20" fillId="0" borderId="11" xfId="0" applyNumberFormat="1" applyFont="1" applyBorder="1" applyAlignment="1">
      <alignment horizontal="center" vertical="center" wrapText="1"/>
    </xf>
    <xf numFmtId="14" fontId="20" fillId="0" borderId="12" xfId="0" applyNumberFormat="1" applyFont="1" applyBorder="1" applyAlignment="1">
      <alignment horizontal="center" vertical="center" wrapText="1"/>
    </xf>
    <xf numFmtId="14" fontId="20" fillId="0" borderId="0" xfId="0" applyNumberFormat="1" applyFont="1" applyAlignment="1">
      <alignment horizontal="center" vertical="center" wrapText="1"/>
    </xf>
    <xf numFmtId="14" fontId="20" fillId="0" borderId="5" xfId="0" applyNumberFormat="1" applyFont="1" applyBorder="1" applyAlignment="1" applyProtection="1">
      <alignment horizontal="center" vertical="center" wrapText="1"/>
      <protection locked="0"/>
    </xf>
    <xf numFmtId="164" fontId="20" fillId="0" borderId="5" xfId="0" applyNumberFormat="1" applyFont="1" applyBorder="1" applyAlignment="1" applyProtection="1">
      <alignment horizontal="center" vertical="center" wrapText="1"/>
      <protection locked="0"/>
    </xf>
    <xf numFmtId="164" fontId="20" fillId="0" borderId="5" xfId="0" applyNumberFormat="1" applyFont="1" applyBorder="1" applyAlignment="1">
      <alignment vertical="center" wrapText="1"/>
    </xf>
    <xf numFmtId="164" fontId="11" fillId="0" borderId="5" xfId="0" applyNumberFormat="1" applyFont="1" applyBorder="1" applyAlignment="1">
      <alignment horizontal="right" vertical="center" wrapText="1"/>
    </xf>
    <xf numFmtId="44" fontId="20" fillId="0" borderId="5" xfId="0" applyNumberFormat="1" applyFont="1" applyBorder="1" applyAlignment="1">
      <alignment horizontal="right" vertical="center" wrapText="1"/>
    </xf>
    <xf numFmtId="44" fontId="20" fillId="25" borderId="5" xfId="0" applyNumberFormat="1" applyFont="1" applyFill="1" applyBorder="1" applyAlignment="1">
      <alignment horizontal="right" vertical="center" wrapText="1"/>
    </xf>
    <xf numFmtId="44" fontId="20" fillId="0" borderId="5" xfId="0" applyNumberFormat="1" applyFont="1" applyFill="1" applyBorder="1" applyAlignment="1">
      <alignment horizontal="right" vertical="center" wrapText="1"/>
    </xf>
    <xf numFmtId="44" fontId="20" fillId="0" borderId="5" xfId="0" applyNumberFormat="1" applyFont="1" applyBorder="1" applyAlignment="1">
      <alignment vertical="center" wrapText="1"/>
    </xf>
    <xf numFmtId="44" fontId="20" fillId="0" borderId="12" xfId="0" applyNumberFormat="1" applyFont="1" applyBorder="1" applyAlignment="1">
      <alignment horizontal="right" vertical="center" wrapText="1"/>
    </xf>
    <xf numFmtId="44" fontId="11" fillId="0" borderId="5" xfId="0" applyNumberFormat="1" applyFont="1" applyBorder="1" applyAlignment="1">
      <alignment horizontal="right"/>
    </xf>
    <xf numFmtId="49" fontId="20" fillId="0" borderId="5" xfId="0" applyNumberFormat="1" applyFont="1" applyBorder="1" applyAlignment="1">
      <alignment horizontal="left" vertical="center" wrapText="1"/>
    </xf>
    <xf numFmtId="49" fontId="25" fillId="0" borderId="5" xfId="0" applyNumberFormat="1" applyFont="1" applyFill="1" applyBorder="1" applyAlignment="1">
      <alignment horizontal="center" vertical="center" wrapText="1"/>
    </xf>
    <xf numFmtId="49" fontId="25" fillId="0" borderId="5" xfId="0" applyNumberFormat="1" applyFont="1" applyBorder="1" applyAlignment="1">
      <alignment horizontal="center" vertical="center" wrapText="1"/>
    </xf>
    <xf numFmtId="0" fontId="25" fillId="0" borderId="5" xfId="0" applyFont="1" applyBorder="1" applyAlignment="1">
      <alignment horizontal="center" vertical="center" wrapText="1"/>
    </xf>
    <xf numFmtId="49" fontId="26" fillId="0" borderId="5" xfId="0" applyNumberFormat="1" applyFont="1" applyFill="1" applyBorder="1" applyAlignment="1">
      <alignment horizontal="center" vertical="center" wrapText="1"/>
    </xf>
    <xf numFmtId="2" fontId="25" fillId="0" borderId="5" xfId="0" applyNumberFormat="1" applyFont="1" applyBorder="1" applyAlignment="1">
      <alignment horizontal="center" vertical="center" wrapText="1"/>
    </xf>
    <xf numFmtId="165" fontId="25" fillId="0" borderId="5" xfId="0" applyNumberFormat="1" applyFont="1" applyBorder="1" applyAlignment="1">
      <alignment horizontal="center" vertical="center" wrapText="1"/>
    </xf>
    <xf numFmtId="164" fontId="20" fillId="0" borderId="12" xfId="0" applyNumberFormat="1" applyFont="1" applyBorder="1" applyAlignment="1" applyProtection="1">
      <alignment horizontal="center" vertical="center" wrapText="1"/>
      <protection locked="0"/>
    </xf>
    <xf numFmtId="164" fontId="20" fillId="0" borderId="12" xfId="0" applyNumberFormat="1" applyFont="1" applyFill="1" applyBorder="1" applyAlignment="1">
      <alignment horizontal="center" vertical="center" wrapText="1"/>
    </xf>
    <xf numFmtId="14" fontId="20" fillId="0" borderId="12" xfId="0" applyNumberFormat="1" applyFont="1" applyFill="1" applyBorder="1" applyAlignment="1">
      <alignment horizontal="center" vertical="center" wrapText="1"/>
    </xf>
    <xf numFmtId="164" fontId="20" fillId="0" borderId="11" xfId="0" applyNumberFormat="1" applyFont="1" applyBorder="1" applyAlignment="1" applyProtection="1">
      <alignment horizontal="center" vertical="center" wrapText="1"/>
      <protection locked="0"/>
    </xf>
    <xf numFmtId="14" fontId="20" fillId="25" borderId="12" xfId="0" applyNumberFormat="1" applyFont="1" applyFill="1" applyBorder="1" applyAlignment="1">
      <alignment horizontal="center" vertical="center" wrapText="1"/>
    </xf>
    <xf numFmtId="8" fontId="20" fillId="0" borderId="5" xfId="0" applyNumberFormat="1" applyFont="1" applyBorder="1" applyAlignment="1">
      <alignment vertical="center" wrapText="1"/>
    </xf>
    <xf numFmtId="0" fontId="9" fillId="0" borderId="0" xfId="0" applyFont="1"/>
    <xf numFmtId="44" fontId="26" fillId="0" borderId="5" xfId="0" applyNumberFormat="1" applyFont="1" applyBorder="1" applyAlignment="1">
      <alignment horizontal="right" vertical="center" wrapText="1"/>
    </xf>
    <xf numFmtId="0" fontId="26" fillId="0" borderId="5" xfId="0" applyNumberFormat="1" applyFont="1" applyFill="1" applyBorder="1" applyAlignment="1">
      <alignment horizontal="left" vertical="center" wrapText="1"/>
    </xf>
    <xf numFmtId="49" fontId="26" fillId="0" borderId="5" xfId="0" applyNumberFormat="1" applyFont="1" applyFill="1" applyBorder="1" applyAlignment="1">
      <alignment vertical="center" wrapText="1"/>
    </xf>
    <xf numFmtId="0" fontId="26" fillId="0" borderId="5" xfId="0" applyFont="1" applyBorder="1" applyAlignment="1">
      <alignment vertical="center" wrapText="1"/>
    </xf>
    <xf numFmtId="0" fontId="9" fillId="0" borderId="0" xfId="0" applyFont="1" applyAlignment="1">
      <alignment vertical="center"/>
    </xf>
    <xf numFmtId="0" fontId="25" fillId="0" borderId="5" xfId="0" applyNumberFormat="1" applyFont="1" applyFill="1" applyBorder="1" applyAlignment="1" applyProtection="1">
      <alignment vertical="center" wrapText="1"/>
    </xf>
    <xf numFmtId="7" fontId="20" fillId="0" borderId="5" xfId="0" applyNumberFormat="1" applyFont="1" applyBorder="1" applyAlignment="1">
      <alignment horizontal="right" vertical="center" wrapText="1"/>
    </xf>
    <xf numFmtId="44" fontId="11" fillId="0" borderId="5" xfId="0" applyNumberFormat="1" applyFont="1" applyBorder="1" applyAlignment="1">
      <alignment vertical="center"/>
    </xf>
    <xf numFmtId="44" fontId="20" fillId="0" borderId="12" xfId="0" applyNumberFormat="1" applyFont="1" applyFill="1" applyBorder="1" applyAlignment="1">
      <alignment horizontal="right" vertical="center" wrapText="1"/>
    </xf>
    <xf numFmtId="44" fontId="11" fillId="0" borderId="12" xfId="0" applyNumberFormat="1" applyFont="1" applyBorder="1" applyAlignment="1">
      <alignment horizontal="right"/>
    </xf>
    <xf numFmtId="44" fontId="26" fillId="0" borderId="12" xfId="0" applyNumberFormat="1" applyFont="1" applyBorder="1" applyAlignment="1">
      <alignment horizontal="right" vertical="center" wrapText="1"/>
    </xf>
    <xf numFmtId="44" fontId="20" fillId="0" borderId="12" xfId="0" applyNumberFormat="1" applyFont="1" applyBorder="1" applyAlignment="1">
      <alignment vertical="center" wrapText="1"/>
    </xf>
    <xf numFmtId="44" fontId="20" fillId="25" borderId="12" xfId="0" applyNumberFormat="1" applyFont="1" applyFill="1" applyBorder="1" applyAlignment="1">
      <alignment horizontal="right" vertical="center" wrapText="1"/>
    </xf>
    <xf numFmtId="165" fontId="20" fillId="0" borderId="12" xfId="0" applyNumberFormat="1" applyFont="1" applyBorder="1" applyAlignment="1">
      <alignment horizontal="right" vertical="center" wrapText="1"/>
    </xf>
    <xf numFmtId="44" fontId="11" fillId="0" borderId="12" xfId="0" applyNumberFormat="1" applyFont="1" applyBorder="1" applyAlignment="1">
      <alignment vertical="center"/>
    </xf>
    <xf numFmtId="0" fontId="29" fillId="0" borderId="5" xfId="0" applyFont="1" applyFill="1" applyBorder="1" applyAlignment="1" applyProtection="1">
      <alignment vertical="center" wrapText="1"/>
    </xf>
    <xf numFmtId="49" fontId="30" fillId="0" borderId="5" xfId="0" applyNumberFormat="1" applyFont="1" applyFill="1" applyBorder="1" applyAlignment="1">
      <alignment vertical="center" wrapText="1"/>
    </xf>
    <xf numFmtId="0" fontId="30" fillId="0" borderId="5" xfId="0" applyFont="1" applyFill="1" applyBorder="1" applyAlignment="1">
      <alignment vertical="center" wrapText="1"/>
    </xf>
    <xf numFmtId="0" fontId="30" fillId="0" borderId="5" xfId="0" applyNumberFormat="1" applyFont="1" applyFill="1" applyBorder="1" applyAlignment="1">
      <alignment horizontal="left" vertical="center" wrapText="1"/>
    </xf>
    <xf numFmtId="0" fontId="31" fillId="0" borderId="5" xfId="0" applyFont="1" applyFill="1" applyBorder="1" applyAlignment="1" applyProtection="1">
      <alignment vertical="center" wrapText="1"/>
    </xf>
    <xf numFmtId="8" fontId="32" fillId="0" borderId="12" xfId="0" applyNumberFormat="1" applyFont="1" applyFill="1" applyBorder="1" applyAlignment="1">
      <alignment horizontal="right" vertical="center" wrapText="1"/>
    </xf>
    <xf numFmtId="164" fontId="32" fillId="0" borderId="5" xfId="0" applyNumberFormat="1" applyFont="1" applyFill="1" applyBorder="1" applyAlignment="1">
      <alignment horizontal="center" vertical="center" wrapText="1"/>
    </xf>
    <xf numFmtId="14" fontId="32" fillId="0" borderId="5" xfId="0" applyNumberFormat="1" applyFont="1" applyFill="1" applyBorder="1" applyAlignment="1">
      <alignment horizontal="center" vertical="center" wrapText="1"/>
    </xf>
    <xf numFmtId="8" fontId="32" fillId="0" borderId="5" xfId="0" applyNumberFormat="1" applyFont="1" applyFill="1" applyBorder="1" applyAlignment="1">
      <alignment horizontal="right" vertical="center" wrapText="1"/>
    </xf>
    <xf numFmtId="0" fontId="33" fillId="0" borderId="0" xfId="0" applyFont="1" applyFill="1"/>
    <xf numFmtId="0" fontId="33" fillId="0" borderId="0" xfId="0" applyFont="1" applyFill="1" applyAlignment="1">
      <alignment vertical="center"/>
    </xf>
    <xf numFmtId="44" fontId="32" fillId="0" borderId="12" xfId="0" applyNumberFormat="1" applyFont="1" applyFill="1" applyBorder="1" applyAlignment="1">
      <alignment horizontal="right" vertical="center" wrapText="1"/>
    </xf>
    <xf numFmtId="8" fontId="32" fillId="0" borderId="5" xfId="0" applyNumberFormat="1" applyFont="1" applyFill="1" applyBorder="1" applyAlignment="1">
      <alignment vertical="center" wrapText="1"/>
    </xf>
    <xf numFmtId="49" fontId="30" fillId="0" borderId="5" xfId="0" applyNumberFormat="1" applyFont="1" applyFill="1" applyBorder="1" applyAlignment="1">
      <alignment vertical="center"/>
    </xf>
    <xf numFmtId="44" fontId="32" fillId="0" borderId="5" xfId="0" applyNumberFormat="1" applyFont="1" applyFill="1" applyBorder="1" applyAlignment="1">
      <alignment horizontal="right" vertical="center" wrapText="1"/>
    </xf>
    <xf numFmtId="0" fontId="29" fillId="0" borderId="5" xfId="0" applyFont="1" applyFill="1" applyBorder="1" applyAlignment="1" applyProtection="1">
      <alignment horizontal="left" vertical="center" wrapText="1"/>
    </xf>
    <xf numFmtId="49" fontId="21" fillId="0" borderId="0" xfId="0" applyNumberFormat="1" applyFont="1" applyFill="1" applyBorder="1" applyAlignment="1">
      <alignment horizontal="center" vertical="center" wrapText="1"/>
    </xf>
    <xf numFmtId="49" fontId="24" fillId="0" borderId="0" xfId="0" applyNumberFormat="1" applyFont="1" applyBorder="1" applyAlignment="1">
      <alignment horizontal="center" vertical="center" wrapText="1"/>
    </xf>
  </cellXfs>
  <cellStyles count="42">
    <cellStyle name="20% - Colore 1 2" xfId="7"/>
    <cellStyle name="20% - Colore 2 2" xfId="8"/>
    <cellStyle name="20% - Colore 3 2" xfId="9"/>
    <cellStyle name="20% - Colore 4 2" xfId="10"/>
    <cellStyle name="20% - Colore 5" xfId="6" builtinId="46" customBuiltin="1"/>
    <cellStyle name="20% - Colore 6 2" xfId="11"/>
    <cellStyle name="40% - Colore 1 2" xfId="12"/>
    <cellStyle name="40% - Colore 2" xfId="4" builtinId="35" customBuiltin="1"/>
    <cellStyle name="40% - Colore 3 2" xfId="13"/>
    <cellStyle name="40% - Colore 4 2" xfId="14"/>
    <cellStyle name="40% - Colore 5 2" xfId="15"/>
    <cellStyle name="40% - Colore 6 2" xfId="16"/>
    <cellStyle name="60% - Colore 1 2" xfId="17"/>
    <cellStyle name="60% - Colore 2 2" xfId="18"/>
    <cellStyle name="60% - Colore 3 2" xfId="19"/>
    <cellStyle name="60% - Colore 4 2" xfId="20"/>
    <cellStyle name="60% - Colore 5 2" xfId="21"/>
    <cellStyle name="60% - Colore 6 2" xfId="22"/>
    <cellStyle name="Calcolo 2" xfId="23"/>
    <cellStyle name="Cella collegata 2" xfId="24"/>
    <cellStyle name="Cella da controllare" xfId="1" builtinId="23" customBuiltin="1"/>
    <cellStyle name="Colore 1 2" xfId="25"/>
    <cellStyle name="Colore 2 2" xfId="26"/>
    <cellStyle name="Colore 3 2" xfId="27"/>
    <cellStyle name="Colore 4 2" xfId="28"/>
    <cellStyle name="Colore 5" xfId="5" builtinId="45" customBuiltin="1"/>
    <cellStyle name="Colore 6 2" xfId="29"/>
    <cellStyle name="Input 2" xfId="30"/>
    <cellStyle name="Neutrale 2" xfId="31"/>
    <cellStyle name="Normale" xfId="0" builtinId="0"/>
    <cellStyle name="Nota 2" xfId="32"/>
    <cellStyle name="Output 2" xfId="33"/>
    <cellStyle name="Testo avviso" xfId="2" builtinId="11" customBuiltin="1"/>
    <cellStyle name="Testo descrittivo" xfId="3" builtinId="53" customBuiltin="1"/>
    <cellStyle name="Titolo 1 2" xfId="35"/>
    <cellStyle name="Titolo 2 2" xfId="36"/>
    <cellStyle name="Titolo 3 2" xfId="37"/>
    <cellStyle name="Titolo 4 2" xfId="38"/>
    <cellStyle name="Titolo 5" xfId="34"/>
    <cellStyle name="Totale 2" xfId="39"/>
    <cellStyle name="Valore non valido 2" xfId="40"/>
    <cellStyle name="Valore valido 2" xfId="41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colors>
    <mruColors>
      <color rgb="FFFFFF99"/>
      <color rgb="FF99FF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Frateschi\AppData\Local\Microsoft\Windows\Temporary%20Internet%20Files\Content.Outlook\Y8O76NH3\riepilogo%20contratti%202016%20by%20meli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Frateschi\AppData\Local\Microsoft\Windows\Temporary%20Internet%20Files\Content.Outlook\Y8O76NH3\riepilogo%20contratti%202016%20by%20renat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no 2016"/>
    </sheetNames>
    <sheetDataSet>
      <sheetData sheetId="0">
        <row r="33">
          <cell r="A33" t="str">
            <v>ZCC1C0B3E0</v>
          </cell>
          <cell r="D33" t="str">
            <v>Hotel corso PTT Pescara</v>
          </cell>
          <cell r="F33" t="str">
            <v>Victoria Hotel s.r.l.</v>
          </cell>
          <cell r="G33" t="str">
            <v>Victoria Hotel s.r.l.</v>
          </cell>
          <cell r="H33">
            <v>809</v>
          </cell>
          <cell r="K33">
            <v>809</v>
          </cell>
        </row>
        <row r="34">
          <cell r="A34" t="str">
            <v xml:space="preserve"> Z4A1C8BB32</v>
          </cell>
          <cell r="D34" t="str">
            <v>Cena di lavoro corso PTT Torino</v>
          </cell>
          <cell r="F34" t="str">
            <v>Plattipiu S.r.l.</v>
          </cell>
          <cell r="G34" t="str">
            <v>Plattipiu S.r.l.</v>
          </cell>
          <cell r="H34">
            <v>480</v>
          </cell>
          <cell r="K34">
            <v>480</v>
          </cell>
        </row>
        <row r="35">
          <cell r="A35" t="str">
            <v>Z771C8BA94</v>
          </cell>
          <cell r="D35" t="str">
            <v>Cena di lavoro corso PTT Torino</v>
          </cell>
          <cell r="F35" t="str">
            <v>Kehsler S.r.l.</v>
          </cell>
          <cell r="G35" t="str">
            <v>Kehsler S.r.l.</v>
          </cell>
          <cell r="H35">
            <v>436.36</v>
          </cell>
          <cell r="K35">
            <v>436.36</v>
          </cell>
        </row>
        <row r="36">
          <cell r="A36" t="str">
            <v>Z0B1C8A93C</v>
          </cell>
          <cell r="D36" t="str">
            <v>Hotel corso PTT Torino</v>
          </cell>
          <cell r="F36" t="str">
            <v>Starhotels S.p.A.</v>
          </cell>
          <cell r="G36" t="str">
            <v>Starhotels S.p.A.</v>
          </cell>
          <cell r="H36">
            <v>1992.18</v>
          </cell>
          <cell r="K36">
            <v>1992.18</v>
          </cell>
        </row>
        <row r="37">
          <cell r="A37" t="str">
            <v>Z281C470BB</v>
          </cell>
          <cell r="D37" t="str">
            <v>Coffee break corso PTT Pescara</v>
          </cell>
          <cell r="F37" t="str">
            <v>Euromense S.r.l.</v>
          </cell>
          <cell r="G37" t="str">
            <v>Euromense S.r.l.</v>
          </cell>
          <cell r="H37">
            <v>145.6</v>
          </cell>
          <cell r="K37">
            <v>145.6</v>
          </cell>
        </row>
        <row r="38">
          <cell r="A38" t="str">
            <v>ZC51BCBA39</v>
          </cell>
          <cell r="D38" t="str">
            <v>Cena di lavoro seminario Catania</v>
          </cell>
          <cell r="F38" t="str">
            <v>Medina El Fil S.r.l.</v>
          </cell>
          <cell r="G38" t="str">
            <v>Medina El Fil S.r.l.</v>
          </cell>
          <cell r="H38">
            <v>2545.4499999999998</v>
          </cell>
          <cell r="K38">
            <v>2545.4499999999998</v>
          </cell>
        </row>
        <row r="39">
          <cell r="A39" t="str">
            <v>Z411BCB605</v>
          </cell>
          <cell r="D39" t="str">
            <v>Coffee break seminario Catania</v>
          </cell>
          <cell r="F39" t="str">
            <v>Quaranta S.r.l.</v>
          </cell>
          <cell r="G39" t="str">
            <v>Quaranta S.r.l.</v>
          </cell>
          <cell r="H39">
            <v>581.82000000000005</v>
          </cell>
          <cell r="K39">
            <v>581.82000000000005</v>
          </cell>
        </row>
        <row r="40">
          <cell r="A40" t="str">
            <v>ZA91B96583</v>
          </cell>
          <cell r="D40" t="str">
            <v>Hotel seminario Catania</v>
          </cell>
          <cell r="F40" t="str">
            <v>Barocco Hotels S.r.l.</v>
          </cell>
          <cell r="G40" t="str">
            <v>Barocco Hotels S.r.l.</v>
          </cell>
          <cell r="H40">
            <v>1400.91</v>
          </cell>
          <cell r="K40">
            <v>1400.91</v>
          </cell>
        </row>
        <row r="41">
          <cell r="A41" t="str">
            <v>Z561A361F5</v>
          </cell>
          <cell r="D41" t="str">
            <v>Cena di lavoro seminario Matera</v>
          </cell>
          <cell r="F41" t="str">
            <v>S &amp; P Ristorazioni Eustachio Santarsia s.a.s.</v>
          </cell>
          <cell r="G41" t="str">
            <v>S &amp; P Ristorazioni Eustachio Santarsia s.a.s.</v>
          </cell>
          <cell r="H41">
            <v>630</v>
          </cell>
          <cell r="K41">
            <v>630</v>
          </cell>
        </row>
        <row r="42">
          <cell r="A42" t="str">
            <v>ZAA195B6C1</v>
          </cell>
          <cell r="D42" t="str">
            <v>Hotel e lunch seminario Matera</v>
          </cell>
          <cell r="F42" t="str">
            <v>Gestinn Matera S.r.l.</v>
          </cell>
          <cell r="G42" t="str">
            <v>Gestinn Matera S.r.l.</v>
          </cell>
          <cell r="H42">
            <v>4479.09</v>
          </cell>
          <cell r="K42">
            <v>4479.09</v>
          </cell>
        </row>
        <row r="43">
          <cell r="A43" t="str">
            <v>Z651A39DE3</v>
          </cell>
          <cell r="D43" t="str">
            <v>Coffee break presso Corte Costituzionale</v>
          </cell>
          <cell r="F43" t="str">
            <v>Effegi SRL</v>
          </cell>
          <cell r="G43" t="str">
            <v>Effegi SRL</v>
          </cell>
          <cell r="H43">
            <v>1040</v>
          </cell>
          <cell r="K43">
            <v>1040</v>
          </cell>
        </row>
        <row r="44">
          <cell r="A44" t="str">
            <v>ZD61A3DCB3</v>
          </cell>
          <cell r="D44" t="str">
            <v>Hotel, coffee break e pasti seminario Civitanova</v>
          </cell>
          <cell r="F44" t="str">
            <v>G&amp;G S.R.L</v>
          </cell>
          <cell r="G44" t="str">
            <v>G&amp;G S.R.L</v>
          </cell>
          <cell r="H44">
            <v>3647.28</v>
          </cell>
        </row>
        <row r="45">
          <cell r="A45" t="str">
            <v>Z3C1926D47</v>
          </cell>
          <cell r="D45" t="str">
            <v>Hotel corso PTT Arezzo</v>
          </cell>
          <cell r="F45" t="str">
            <v>Hotel Continentale S.r.l.</v>
          </cell>
          <cell r="G45" t="str">
            <v>Hotel Continentale S.r.l.</v>
          </cell>
          <cell r="H45">
            <v>872.73</v>
          </cell>
          <cell r="K45">
            <v>872.73</v>
          </cell>
        </row>
        <row r="46">
          <cell r="A46" t="str">
            <v>Z781817358</v>
          </cell>
          <cell r="D46" t="str">
            <v>Cena di lavoro seminario Milano</v>
          </cell>
          <cell r="F46" t="str">
            <v>Brasilia S.r.l. - Ristorante la Dolce Vita</v>
          </cell>
          <cell r="G46" t="str">
            <v>Brasilia S.r.l. - Ristorante la Dolce Vita</v>
          </cell>
          <cell r="H46">
            <v>700.04</v>
          </cell>
          <cell r="K46">
            <v>700.04</v>
          </cell>
        </row>
        <row r="47">
          <cell r="A47" t="str">
            <v>ZAC180AB9E</v>
          </cell>
          <cell r="D47" t="str">
            <v>Catering lunch seminario Milano</v>
          </cell>
          <cell r="F47" t="str">
            <v>Laboratorio di Procaccini soc. coop.</v>
          </cell>
          <cell r="G47" t="str">
            <v>Laboratorio di Procaccini soc. coop.</v>
          </cell>
          <cell r="H47">
            <v>2977</v>
          </cell>
          <cell r="K47">
            <v>2977</v>
          </cell>
        </row>
        <row r="48">
          <cell r="A48" t="str">
            <v>Z5E180A83E</v>
          </cell>
          <cell r="D48" t="str">
            <v>Hotel seminario Milano</v>
          </cell>
          <cell r="F48" t="str">
            <v>Hotel Zurigo s.a.s.</v>
          </cell>
          <cell r="G48" t="str">
            <v>Hotel Zurigo s.a.s.</v>
          </cell>
          <cell r="H48">
            <v>1580.36</v>
          </cell>
          <cell r="K48">
            <v>1580.36</v>
          </cell>
        </row>
        <row r="49">
          <cell r="A49" t="str">
            <v>ZE7193D619</v>
          </cell>
          <cell r="D49" t="str">
            <v>Catering lunch corso PTT Arezzo</v>
          </cell>
          <cell r="F49" t="str">
            <v>Tortello divino di Ciabatti F.</v>
          </cell>
          <cell r="G49" t="str">
            <v>Tortello divino di Ciabatti F.</v>
          </cell>
          <cell r="H49">
            <v>1206.82</v>
          </cell>
          <cell r="K49">
            <v>1206.82</v>
          </cell>
        </row>
        <row r="50">
          <cell r="A50" t="str">
            <v>Z401CE629D</v>
          </cell>
          <cell r="D50" t="str">
            <v>Catering lunch corso PTT Pescara</v>
          </cell>
          <cell r="F50" t="str">
            <v>Gemeaz Elior S.p.A.</v>
          </cell>
          <cell r="G50" t="str">
            <v>Gemeaz Elior S.p.A.</v>
          </cell>
          <cell r="H50">
            <v>221.76</v>
          </cell>
          <cell r="K50">
            <v>221.76</v>
          </cell>
        </row>
        <row r="51">
          <cell r="A51" t="str">
            <v>Z291CFA0F3</v>
          </cell>
          <cell r="D51" t="str">
            <v>Catering lunch corso PTT Torino</v>
          </cell>
          <cell r="F51" t="str">
            <v>Ditta Marina Assandri</v>
          </cell>
          <cell r="G51" t="str">
            <v>Ditta Marina Assandri</v>
          </cell>
          <cell r="H51">
            <v>1350</v>
          </cell>
          <cell r="K51">
            <v>1350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nno 2016"/>
    </sheetNames>
    <sheetDataSet>
      <sheetData sheetId="0" refreshError="1">
        <row r="4">
          <cell r="A4" t="str">
            <v>Z7B19BCCCC</v>
          </cell>
          <cell r="D4" t="str">
            <v>Manutenzione impianto elettrico</v>
          </cell>
          <cell r="F4" t="str">
            <v>Air Fire S.p.A.</v>
          </cell>
          <cell r="G4" t="str">
            <v>Air Fire S.p.A.</v>
          </cell>
          <cell r="H4">
            <v>889.26</v>
          </cell>
          <cell r="K4">
            <v>728.9</v>
          </cell>
        </row>
        <row r="6">
          <cell r="A6" t="str">
            <v>Z2B19138C0</v>
          </cell>
          <cell r="D6" t="str">
            <v>Fornitura timbri</v>
          </cell>
          <cell r="F6" t="str">
            <v>Cartotecnica dei mille s.a.s.</v>
          </cell>
          <cell r="G6" t="str">
            <v>Cartotecnica dei mille s.a.s.</v>
          </cell>
          <cell r="H6">
            <v>90.98</v>
          </cell>
          <cell r="K6">
            <v>90.98</v>
          </cell>
        </row>
        <row r="7">
          <cell r="A7" t="str">
            <v>Z06197585A</v>
          </cell>
          <cell r="D7" t="str">
            <v>Manutenzione mobili e infissi</v>
          </cell>
          <cell r="F7" t="str">
            <v>C.E.A.M. s.n.c.</v>
          </cell>
          <cell r="G7" t="str">
            <v>C.E.A.M. s.n.c.</v>
          </cell>
          <cell r="H7">
            <v>730</v>
          </cell>
          <cell r="K7">
            <v>730</v>
          </cell>
        </row>
        <row r="8">
          <cell r="A8" t="str">
            <v>ZF11C9F2E5</v>
          </cell>
          <cell r="D8" t="str">
            <v>Manutenzione mobili e infissi</v>
          </cell>
          <cell r="F8" t="str">
            <v>C.E.A.M. s.n.c.</v>
          </cell>
          <cell r="G8" t="str">
            <v>C.E.A.M. s.n.c.</v>
          </cell>
          <cell r="H8">
            <v>755</v>
          </cell>
          <cell r="K8">
            <v>755</v>
          </cell>
        </row>
        <row r="9">
          <cell r="A9" t="str">
            <v>Z0E1BB57F9</v>
          </cell>
          <cell r="D9" t="str">
            <v>Fornitura vestiario autisti</v>
          </cell>
          <cell r="F9" t="str">
            <v>Manifatture Di Porto S.r.l.</v>
          </cell>
          <cell r="G9" t="str">
            <v>Manifatture Di Porto S.r.l.</v>
          </cell>
          <cell r="H9">
            <v>795</v>
          </cell>
          <cell r="K9">
            <v>795</v>
          </cell>
        </row>
        <row r="10">
          <cell r="A10" t="str">
            <v>Z7E184F712</v>
          </cell>
          <cell r="D10" t="str">
            <v>Manutenzione impianto idraulico</v>
          </cell>
          <cell r="F10" t="str">
            <v>Nastasi Impianti Tecnologici S.r.l.</v>
          </cell>
          <cell r="G10" t="str">
            <v>Nastasi Impianti Tecnologici S.r.l.</v>
          </cell>
          <cell r="H10">
            <v>650</v>
          </cell>
          <cell r="K10">
            <v>650</v>
          </cell>
        </row>
        <row r="11">
          <cell r="A11" t="str">
            <v>ZBD1B163D7</v>
          </cell>
          <cell r="D11" t="str">
            <v>Manutenzione impianto idraulico</v>
          </cell>
          <cell r="F11" t="str">
            <v>Nastasi Impianti Tecnologici S.r.l.</v>
          </cell>
          <cell r="G11" t="str">
            <v>Nastasi Impianti Tecnologici S.r.l.</v>
          </cell>
          <cell r="H11">
            <v>450</v>
          </cell>
          <cell r="K11">
            <v>450</v>
          </cell>
        </row>
        <row r="12">
          <cell r="A12" t="str">
            <v>ZF41B3550E</v>
          </cell>
          <cell r="D12" t="str">
            <v>Manutenzione impianto idraulico</v>
          </cell>
          <cell r="F12" t="str">
            <v>Nastasi Impianti Tecnologici S.r.l.</v>
          </cell>
          <cell r="G12" t="str">
            <v>Nastasi Impianti Tecnologici S.r.l.</v>
          </cell>
          <cell r="H12">
            <v>560</v>
          </cell>
          <cell r="K12">
            <v>560</v>
          </cell>
        </row>
        <row r="14">
          <cell r="A14" t="str">
            <v>Z991C9E9E2</v>
          </cell>
          <cell r="D14" t="str">
            <v>Manutenzione impianto elettrico</v>
          </cell>
          <cell r="F14" t="str">
            <v>Globo Clima S.r.l.S.</v>
          </cell>
          <cell r="G14" t="str">
            <v>Globo Clima S.r.l.S.</v>
          </cell>
          <cell r="H14">
            <v>160</v>
          </cell>
          <cell r="K14">
            <v>160</v>
          </cell>
        </row>
        <row r="16">
          <cell r="A16" t="str">
            <v>Z4C1BE1BEA</v>
          </cell>
          <cell r="D16" t="str">
            <v xml:space="preserve">Servizio catering </v>
          </cell>
          <cell r="F16" t="str">
            <v>Giolitti Catering S.r.l.</v>
          </cell>
          <cell r="G16" t="str">
            <v>Giolitti Catering S.r.l.</v>
          </cell>
          <cell r="H16">
            <v>1350</v>
          </cell>
          <cell r="K16">
            <v>1350</v>
          </cell>
        </row>
        <row r="17">
          <cell r="A17" t="str">
            <v>Z6A188E877</v>
          </cell>
          <cell r="D17" t="str">
            <v>Fornitura stampati</v>
          </cell>
          <cell r="F17" t="str">
            <v>Litograph S.r.l.</v>
          </cell>
          <cell r="G17" t="str">
            <v>Litograph S.r.l.</v>
          </cell>
          <cell r="H17">
            <v>1500</v>
          </cell>
          <cell r="K17">
            <v>1500</v>
          </cell>
        </row>
        <row r="18">
          <cell r="A18" t="str">
            <v>Z161808FEF</v>
          </cell>
          <cell r="D18" t="str">
            <v>Fornitura stampati</v>
          </cell>
          <cell r="F18" t="str">
            <v>Litograph S.r.l.</v>
          </cell>
          <cell r="G18" t="str">
            <v>Litograph S.r.l.</v>
          </cell>
          <cell r="H18">
            <v>320</v>
          </cell>
          <cell r="K18">
            <v>320</v>
          </cell>
        </row>
        <row r="19">
          <cell r="A19" t="str">
            <v>ZAC18FE20A</v>
          </cell>
          <cell r="D19" t="str">
            <v>Fornitura stampati</v>
          </cell>
          <cell r="F19" t="str">
            <v>Litograph S.r.l.</v>
          </cell>
          <cell r="G19" t="str">
            <v>Litograph S.r.l.</v>
          </cell>
          <cell r="H19">
            <v>75</v>
          </cell>
          <cell r="K19">
            <v>75</v>
          </cell>
        </row>
        <row r="20">
          <cell r="A20" t="str">
            <v>Z2B1BCAB30</v>
          </cell>
          <cell r="D20" t="str">
            <v>Fornitura stampati</v>
          </cell>
          <cell r="F20" t="str">
            <v>Litograph S.r.l.</v>
          </cell>
          <cell r="G20" t="str">
            <v>Litograph S.r.l.</v>
          </cell>
          <cell r="H20">
            <v>980</v>
          </cell>
          <cell r="K20">
            <v>980</v>
          </cell>
        </row>
        <row r="22">
          <cell r="A22" t="str">
            <v>Z061ADDF78</v>
          </cell>
          <cell r="D22" t="str">
            <v>Manutenzione imp. condizionamento</v>
          </cell>
          <cell r="F22" t="str">
            <v>Rossetti S.p.A.</v>
          </cell>
          <cell r="G22" t="str">
            <v>Rossetti S.p.A.</v>
          </cell>
          <cell r="H22">
            <v>560</v>
          </cell>
          <cell r="K22">
            <v>560</v>
          </cell>
        </row>
        <row r="24">
          <cell r="A24" t="str">
            <v>Z5A1A5E639</v>
          </cell>
          <cell r="D24" t="str">
            <v>Fornitura stampati</v>
          </cell>
          <cell r="F24" t="str">
            <v>Centro Stampa Zauli</v>
          </cell>
          <cell r="G24" t="str">
            <v>Centro Stampa Zauli</v>
          </cell>
          <cell r="H24">
            <v>80</v>
          </cell>
        </row>
        <row r="25">
          <cell r="A25" t="str">
            <v>Z7518D358E</v>
          </cell>
          <cell r="D25" t="str">
            <v>Affitto dominio web canone 2016</v>
          </cell>
          <cell r="F25" t="str">
            <v>MD Informatica</v>
          </cell>
          <cell r="G25" t="str">
            <v>MD Informatica</v>
          </cell>
          <cell r="H25">
            <v>130</v>
          </cell>
          <cell r="K25">
            <v>130</v>
          </cell>
        </row>
        <row r="26">
          <cell r="A26" t="str">
            <v>ZAD1A301CA</v>
          </cell>
          <cell r="D26" t="str">
            <v>Fornitura carburante</v>
          </cell>
          <cell r="F26" t="str">
            <v>Total Erg S.p.A.</v>
          </cell>
          <cell r="G26" t="str">
            <v>Total Erg S.p.A.</v>
          </cell>
          <cell r="H26">
            <v>271.32</v>
          </cell>
          <cell r="K26">
            <v>271.32</v>
          </cell>
        </row>
      </sheetData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03"/>
  <sheetViews>
    <sheetView tabSelected="1" zoomScale="106" zoomScaleNormal="106" workbookViewId="0">
      <selection activeCell="A103" sqref="A103"/>
    </sheetView>
  </sheetViews>
  <sheetFormatPr defaultColWidth="33.5703125" defaultRowHeight="30" customHeight="1" x14ac:dyDescent="0.25"/>
  <cols>
    <col min="1" max="1" width="12.28515625" style="14" customWidth="1"/>
    <col min="2" max="2" width="11.7109375" style="10" bestFit="1" customWidth="1"/>
    <col min="3" max="3" width="13.140625" style="2" customWidth="1"/>
    <col min="4" max="4" width="32.7109375" style="32" bestFit="1" customWidth="1"/>
    <col min="5" max="5" width="22" style="32" customWidth="1"/>
    <col min="6" max="7" width="48.7109375" style="24" customWidth="1"/>
    <col min="8" max="9" width="47.85546875" style="4" customWidth="1"/>
    <col min="10" max="10" width="13.5703125" style="36" customWidth="1"/>
    <col min="11" max="11" width="10.28515625" style="29" customWidth="1"/>
    <col min="12" max="12" width="10.28515625" style="47" customWidth="1"/>
    <col min="13" max="13" width="12.85546875" style="8" customWidth="1"/>
    <col min="15" max="15" width="11.7109375" style="1" customWidth="1"/>
    <col min="16" max="16384" width="33.5703125" style="1"/>
  </cols>
  <sheetData>
    <row r="1" spans="1:16" ht="30" customHeight="1" x14ac:dyDescent="0.25">
      <c r="A1" s="103" t="s">
        <v>11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"/>
    </row>
    <row r="2" spans="1:16" ht="88.5" customHeight="1" x14ac:dyDescent="0.25">
      <c r="A2" s="104" t="s">
        <v>171</v>
      </c>
      <c r="B2" s="104"/>
      <c r="C2" s="104"/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"/>
    </row>
    <row r="3" spans="1:16" s="7" customFormat="1" ht="41.25" customHeight="1" x14ac:dyDescent="0.2">
      <c r="A3" s="59" t="s">
        <v>1</v>
      </c>
      <c r="B3" s="60" t="s">
        <v>4</v>
      </c>
      <c r="C3" s="40" t="s">
        <v>5</v>
      </c>
      <c r="D3" s="40" t="s">
        <v>2</v>
      </c>
      <c r="E3" s="61" t="s">
        <v>3</v>
      </c>
      <c r="F3" s="62" t="s">
        <v>6</v>
      </c>
      <c r="G3" s="60" t="s">
        <v>4</v>
      </c>
      <c r="H3" s="40" t="s">
        <v>0</v>
      </c>
      <c r="I3" s="60" t="s">
        <v>4</v>
      </c>
      <c r="J3" s="63" t="s">
        <v>7</v>
      </c>
      <c r="K3" s="9" t="s">
        <v>8</v>
      </c>
      <c r="L3" s="42" t="s">
        <v>9</v>
      </c>
      <c r="M3" s="64" t="s">
        <v>10</v>
      </c>
      <c r="N3" s="6"/>
    </row>
    <row r="4" spans="1:16" s="7" customFormat="1" ht="30" customHeight="1" x14ac:dyDescent="0.2">
      <c r="A4" s="13" t="s">
        <v>142</v>
      </c>
      <c r="B4" s="58" t="s">
        <v>12</v>
      </c>
      <c r="C4" s="5" t="s">
        <v>13</v>
      </c>
      <c r="D4" s="30" t="s">
        <v>143</v>
      </c>
      <c r="E4" s="30" t="s">
        <v>82</v>
      </c>
      <c r="F4" s="23" t="s">
        <v>53</v>
      </c>
      <c r="G4" s="87" t="s">
        <v>175</v>
      </c>
      <c r="H4" s="11" t="s">
        <v>53</v>
      </c>
      <c r="I4" s="87" t="s">
        <v>175</v>
      </c>
      <c r="J4" s="56">
        <v>300</v>
      </c>
      <c r="K4" s="25">
        <v>42370</v>
      </c>
      <c r="L4" s="43">
        <v>42735</v>
      </c>
      <c r="M4" s="52">
        <v>300</v>
      </c>
      <c r="N4" s="6"/>
    </row>
    <row r="5" spans="1:16" customFormat="1" ht="42.75" customHeight="1" x14ac:dyDescent="0.25">
      <c r="A5" s="13" t="s">
        <v>114</v>
      </c>
      <c r="B5" s="58" t="s">
        <v>12</v>
      </c>
      <c r="C5" s="5" t="s">
        <v>13</v>
      </c>
      <c r="D5" s="30" t="s">
        <v>115</v>
      </c>
      <c r="E5" s="30" t="s">
        <v>82</v>
      </c>
      <c r="F5" s="23" t="s">
        <v>97</v>
      </c>
      <c r="G5" s="87" t="s">
        <v>176</v>
      </c>
      <c r="H5" s="23" t="s">
        <v>97</v>
      </c>
      <c r="I5" s="87" t="s">
        <v>176</v>
      </c>
      <c r="J5" s="56">
        <v>54.6</v>
      </c>
      <c r="K5" s="25">
        <v>42376</v>
      </c>
      <c r="L5" s="43">
        <v>42400</v>
      </c>
      <c r="M5" s="52">
        <v>54.6</v>
      </c>
      <c r="O5" s="1"/>
      <c r="P5" s="1"/>
    </row>
    <row r="6" spans="1:16" customFormat="1" ht="30" customHeight="1" x14ac:dyDescent="0.25">
      <c r="A6" s="13" t="s">
        <v>96</v>
      </c>
      <c r="B6" s="58" t="s">
        <v>12</v>
      </c>
      <c r="C6" s="5" t="s">
        <v>13</v>
      </c>
      <c r="D6" s="22" t="s">
        <v>98</v>
      </c>
      <c r="E6" s="22" t="s">
        <v>82</v>
      </c>
      <c r="F6" s="18" t="s">
        <v>97</v>
      </c>
      <c r="G6" s="87" t="s">
        <v>176</v>
      </c>
      <c r="H6" s="18" t="s">
        <v>97</v>
      </c>
      <c r="I6" s="87" t="s">
        <v>176</v>
      </c>
      <c r="J6" s="80">
        <v>817.6</v>
      </c>
      <c r="K6" s="26">
        <v>42387</v>
      </c>
      <c r="L6" s="44">
        <v>42400</v>
      </c>
      <c r="M6" s="54">
        <v>817.6</v>
      </c>
      <c r="O6" s="1"/>
      <c r="P6" s="1"/>
    </row>
    <row r="7" spans="1:16" customFormat="1" ht="30" customHeight="1" x14ac:dyDescent="0.25">
      <c r="A7" s="13" t="str">
        <f>'[1]Anno 2016'!A46</f>
        <v>Z781817358</v>
      </c>
      <c r="B7" s="58" t="s">
        <v>12</v>
      </c>
      <c r="C7" s="5" t="s">
        <v>13</v>
      </c>
      <c r="D7" s="38" t="str">
        <f>'[1]Anno 2016'!D46</f>
        <v>Cena di lavoro seminario Milano</v>
      </c>
      <c r="E7" s="30" t="s">
        <v>16</v>
      </c>
      <c r="F7" s="39" t="str">
        <f>'[1]Anno 2016'!F46</f>
        <v>Brasilia S.r.l. - Ristorante la Dolce Vita</v>
      </c>
      <c r="G7" s="87" t="s">
        <v>177</v>
      </c>
      <c r="H7" s="11" t="str">
        <f>'[1]Anno 2016'!G46</f>
        <v>Brasilia S.r.l. - Ristorante la Dolce Vita</v>
      </c>
      <c r="I7" s="87" t="s">
        <v>177</v>
      </c>
      <c r="J7" s="56">
        <f>'[1]Anno 2016'!H46</f>
        <v>700.04</v>
      </c>
      <c r="K7" s="49">
        <v>42390</v>
      </c>
      <c r="L7" s="49">
        <f>K7</f>
        <v>42390</v>
      </c>
      <c r="M7" s="55">
        <f>'[1]Anno 2016'!K46</f>
        <v>700.04</v>
      </c>
      <c r="O7" s="1"/>
      <c r="P7" s="1"/>
    </row>
    <row r="8" spans="1:16" customFormat="1" ht="30" customHeight="1" x14ac:dyDescent="0.25">
      <c r="A8" s="13" t="str">
        <f>'[1]Anno 2016'!A47</f>
        <v>ZAC180AB9E</v>
      </c>
      <c r="B8" s="58" t="s">
        <v>12</v>
      </c>
      <c r="C8" s="5" t="s">
        <v>13</v>
      </c>
      <c r="D8" s="38" t="str">
        <f>'[1]Anno 2016'!D47</f>
        <v>Catering lunch seminario Milano</v>
      </c>
      <c r="E8" s="30" t="s">
        <v>16</v>
      </c>
      <c r="F8" s="39" t="str">
        <f>'[1]Anno 2016'!F47</f>
        <v>Laboratorio di Procaccini soc. coop.</v>
      </c>
      <c r="G8" s="87" t="s">
        <v>178</v>
      </c>
      <c r="H8" s="11" t="str">
        <f>'[1]Anno 2016'!G47</f>
        <v>Laboratorio di Procaccini soc. coop.</v>
      </c>
      <c r="I8" s="87" t="s">
        <v>178</v>
      </c>
      <c r="J8" s="56">
        <f>'[1]Anno 2016'!H47</f>
        <v>2977</v>
      </c>
      <c r="K8" s="49">
        <v>42391</v>
      </c>
      <c r="L8" s="49">
        <f>K8</f>
        <v>42391</v>
      </c>
      <c r="M8" s="55">
        <f>'[1]Anno 2016'!K47</f>
        <v>2977</v>
      </c>
      <c r="O8" s="1"/>
      <c r="P8" s="1"/>
    </row>
    <row r="9" spans="1:16" customFormat="1" ht="30" customHeight="1" x14ac:dyDescent="0.25">
      <c r="A9" s="13" t="str">
        <f>'[1]Anno 2016'!A48</f>
        <v>Z5E180A83E</v>
      </c>
      <c r="B9" s="58" t="s">
        <v>12</v>
      </c>
      <c r="C9" s="5" t="s">
        <v>13</v>
      </c>
      <c r="D9" s="38" t="str">
        <f>'[1]Anno 2016'!D48</f>
        <v>Hotel seminario Milano</v>
      </c>
      <c r="E9" s="30" t="s">
        <v>16</v>
      </c>
      <c r="F9" s="39" t="str">
        <f>'[1]Anno 2016'!F48</f>
        <v>Hotel Zurigo s.a.s.</v>
      </c>
      <c r="G9" s="87" t="s">
        <v>179</v>
      </c>
      <c r="H9" s="11" t="str">
        <f>'[1]Anno 2016'!G48</f>
        <v>Hotel Zurigo s.a.s.</v>
      </c>
      <c r="I9" s="87" t="s">
        <v>179</v>
      </c>
      <c r="J9" s="56">
        <f>'[1]Anno 2016'!H48</f>
        <v>1580.36</v>
      </c>
      <c r="K9" s="49">
        <v>42391</v>
      </c>
      <c r="L9" s="49">
        <f>K9</f>
        <v>42391</v>
      </c>
      <c r="M9" s="55">
        <f>'[1]Anno 2016'!K48</f>
        <v>1580.36</v>
      </c>
      <c r="O9" s="1"/>
      <c r="P9" s="1"/>
    </row>
    <row r="10" spans="1:16" ht="30" customHeight="1" x14ac:dyDescent="0.25">
      <c r="A10" s="13" t="str">
        <f>'[2]Anno 2016'!A18</f>
        <v>Z161808FEF</v>
      </c>
      <c r="B10" s="58" t="s">
        <v>12</v>
      </c>
      <c r="C10" s="5" t="s">
        <v>13</v>
      </c>
      <c r="D10" s="38" t="str">
        <f>'[2]Anno 2016'!D18</f>
        <v>Fornitura stampati</v>
      </c>
      <c r="E10" s="30" t="s">
        <v>16</v>
      </c>
      <c r="F10" s="39" t="str">
        <f>'[2]Anno 2016'!F18</f>
        <v>Litograph S.r.l.</v>
      </c>
      <c r="G10" s="87" t="s">
        <v>180</v>
      </c>
      <c r="H10" s="11" t="str">
        <f>'[2]Anno 2016'!G18</f>
        <v>Litograph S.r.l.</v>
      </c>
      <c r="I10" s="87" t="s">
        <v>180</v>
      </c>
      <c r="J10" s="56">
        <f>'[2]Anno 2016'!H18</f>
        <v>320</v>
      </c>
      <c r="K10" s="25">
        <v>42394</v>
      </c>
      <c r="L10" s="43">
        <f>K10</f>
        <v>42394</v>
      </c>
      <c r="M10" s="55">
        <f>'[2]Anno 2016'!K18</f>
        <v>320</v>
      </c>
    </row>
    <row r="11" spans="1:16" ht="30" customHeight="1" x14ac:dyDescent="0.25">
      <c r="A11" s="13" t="s">
        <v>24</v>
      </c>
      <c r="B11" s="58" t="s">
        <v>12</v>
      </c>
      <c r="C11" s="5" t="s">
        <v>13</v>
      </c>
      <c r="D11" s="30" t="s">
        <v>25</v>
      </c>
      <c r="E11" s="30" t="s">
        <v>16</v>
      </c>
      <c r="F11" s="23" t="s">
        <v>26</v>
      </c>
      <c r="G11" s="87" t="s">
        <v>181</v>
      </c>
      <c r="H11" s="23" t="s">
        <v>26</v>
      </c>
      <c r="I11" s="87" t="s">
        <v>181</v>
      </c>
      <c r="J11" s="56">
        <v>432</v>
      </c>
      <c r="K11" s="25">
        <v>42402</v>
      </c>
      <c r="L11" s="43">
        <v>42444</v>
      </c>
      <c r="M11" s="52">
        <v>432</v>
      </c>
    </row>
    <row r="12" spans="1:16" ht="30" customHeight="1" x14ac:dyDescent="0.25">
      <c r="A12" s="13" t="str">
        <f>'[2]Anno 2016'!A10</f>
        <v>Z7E184F712</v>
      </c>
      <c r="B12" s="58" t="s">
        <v>12</v>
      </c>
      <c r="C12" s="5" t="s">
        <v>13</v>
      </c>
      <c r="D12" s="38" t="str">
        <f>'[2]Anno 2016'!D10</f>
        <v>Manutenzione impianto idraulico</v>
      </c>
      <c r="E12" s="30" t="s">
        <v>16</v>
      </c>
      <c r="F12" s="39" t="str">
        <f>'[2]Anno 2016'!F10</f>
        <v>Nastasi Impianti Tecnologici S.r.l.</v>
      </c>
      <c r="G12" s="87" t="s">
        <v>182</v>
      </c>
      <c r="H12" s="11" t="str">
        <f>'[2]Anno 2016'!G10</f>
        <v>Nastasi Impianti Tecnologici S.r.l.</v>
      </c>
      <c r="I12" s="87" t="s">
        <v>182</v>
      </c>
      <c r="J12" s="56">
        <f>'[2]Anno 2016'!H10</f>
        <v>650</v>
      </c>
      <c r="K12" s="25">
        <v>42403</v>
      </c>
      <c r="L12" s="43">
        <v>42403</v>
      </c>
      <c r="M12" s="55">
        <f>'[2]Anno 2016'!K10</f>
        <v>650</v>
      </c>
    </row>
    <row r="13" spans="1:16" s="97" customFormat="1" ht="30" customHeight="1" x14ac:dyDescent="0.25">
      <c r="A13" s="88" t="s">
        <v>44</v>
      </c>
      <c r="B13" s="58" t="s">
        <v>12</v>
      </c>
      <c r="C13" s="5" t="s">
        <v>13</v>
      </c>
      <c r="D13" s="89" t="s">
        <v>45</v>
      </c>
      <c r="E13" s="30" t="s">
        <v>16</v>
      </c>
      <c r="F13" s="90" t="s">
        <v>46</v>
      </c>
      <c r="G13" s="91" t="s">
        <v>183</v>
      </c>
      <c r="H13" s="90" t="s">
        <v>46</v>
      </c>
      <c r="I13" s="91" t="s">
        <v>183</v>
      </c>
      <c r="J13" s="92">
        <v>220</v>
      </c>
      <c r="K13" s="93">
        <v>42404</v>
      </c>
      <c r="L13" s="94">
        <v>42428</v>
      </c>
      <c r="M13" s="95">
        <v>220</v>
      </c>
      <c r="N13" s="96"/>
    </row>
    <row r="14" spans="1:16" ht="30" customHeight="1" x14ac:dyDescent="0.25">
      <c r="A14" s="13" t="s">
        <v>137</v>
      </c>
      <c r="B14" s="58" t="s">
        <v>12</v>
      </c>
      <c r="C14" s="5" t="s">
        <v>13</v>
      </c>
      <c r="D14" s="30" t="s">
        <v>138</v>
      </c>
      <c r="E14" s="30" t="s">
        <v>66</v>
      </c>
      <c r="F14" s="34" t="s">
        <v>123</v>
      </c>
      <c r="G14" s="87" t="s">
        <v>184</v>
      </c>
      <c r="H14" s="35" t="s">
        <v>123</v>
      </c>
      <c r="I14" s="87" t="s">
        <v>184</v>
      </c>
      <c r="J14" s="81" t="s">
        <v>109</v>
      </c>
      <c r="K14" s="51">
        <v>42412</v>
      </c>
      <c r="L14" s="43">
        <v>43100</v>
      </c>
      <c r="M14" s="57" t="s">
        <v>109</v>
      </c>
    </row>
    <row r="15" spans="1:16" ht="30" customHeight="1" x14ac:dyDescent="0.25">
      <c r="A15" s="13" t="str">
        <f>'[2]Anno 2016'!A17</f>
        <v>Z6A188E877</v>
      </c>
      <c r="B15" s="58" t="s">
        <v>12</v>
      </c>
      <c r="C15" s="5" t="s">
        <v>13</v>
      </c>
      <c r="D15" s="38" t="str">
        <f>'[2]Anno 2016'!D17</f>
        <v>Fornitura stampati</v>
      </c>
      <c r="E15" s="30" t="s">
        <v>16</v>
      </c>
      <c r="F15" s="39" t="str">
        <f>'[2]Anno 2016'!F17</f>
        <v>Litograph S.r.l.</v>
      </c>
      <c r="G15" s="87" t="s">
        <v>180</v>
      </c>
      <c r="H15" s="11" t="str">
        <f>'[2]Anno 2016'!G17</f>
        <v>Litograph S.r.l.</v>
      </c>
      <c r="I15" s="87" t="s">
        <v>180</v>
      </c>
      <c r="J15" s="56">
        <f>'[2]Anno 2016'!H17</f>
        <v>1500</v>
      </c>
      <c r="K15" s="25">
        <v>42418</v>
      </c>
      <c r="L15" s="43">
        <f>K15</f>
        <v>42418</v>
      </c>
      <c r="M15" s="55">
        <f>'[2]Anno 2016'!K17</f>
        <v>1500</v>
      </c>
    </row>
    <row r="16" spans="1:16" ht="30" customHeight="1" x14ac:dyDescent="0.25">
      <c r="A16" s="33" t="s">
        <v>62</v>
      </c>
      <c r="B16" s="58" t="s">
        <v>12</v>
      </c>
      <c r="C16" s="5" t="s">
        <v>13</v>
      </c>
      <c r="D16" s="12" t="s">
        <v>63</v>
      </c>
      <c r="E16" s="30" t="s">
        <v>16</v>
      </c>
      <c r="F16" s="23" t="s">
        <v>22</v>
      </c>
      <c r="G16" s="87" t="s">
        <v>185</v>
      </c>
      <c r="H16" s="23" t="s">
        <v>22</v>
      </c>
      <c r="I16" s="87" t="s">
        <v>185</v>
      </c>
      <c r="J16" s="56">
        <v>3500</v>
      </c>
      <c r="K16" s="25">
        <v>42423</v>
      </c>
      <c r="L16" s="43">
        <v>42794</v>
      </c>
      <c r="M16" s="52">
        <v>1750</v>
      </c>
    </row>
    <row r="17" spans="1:14" s="76" customFormat="1" ht="30" customHeight="1" x14ac:dyDescent="0.25">
      <c r="A17" s="74" t="s">
        <v>59</v>
      </c>
      <c r="B17" s="58" t="s">
        <v>12</v>
      </c>
      <c r="C17" s="5" t="s">
        <v>13</v>
      </c>
      <c r="D17" s="77" t="s">
        <v>61</v>
      </c>
      <c r="E17" s="30" t="s">
        <v>16</v>
      </c>
      <c r="F17" s="73" t="s">
        <v>60</v>
      </c>
      <c r="G17" s="87" t="s">
        <v>186</v>
      </c>
      <c r="H17" s="73" t="s">
        <v>60</v>
      </c>
      <c r="I17" s="87" t="s">
        <v>186</v>
      </c>
      <c r="J17" s="82">
        <v>1000</v>
      </c>
      <c r="K17" s="9">
        <v>42423</v>
      </c>
      <c r="L17" s="42">
        <v>42794</v>
      </c>
      <c r="M17" s="72">
        <v>625</v>
      </c>
      <c r="N17" s="71"/>
    </row>
    <row r="18" spans="1:14" ht="30" customHeight="1" x14ac:dyDescent="0.25">
      <c r="A18" s="13" t="s">
        <v>135</v>
      </c>
      <c r="B18" s="58" t="s">
        <v>12</v>
      </c>
      <c r="C18" s="5" t="s">
        <v>13</v>
      </c>
      <c r="D18" s="30" t="s">
        <v>136</v>
      </c>
      <c r="E18" s="30" t="s">
        <v>82</v>
      </c>
      <c r="F18" s="34" t="s">
        <v>118</v>
      </c>
      <c r="G18" s="87" t="s">
        <v>187</v>
      </c>
      <c r="H18" s="35" t="s">
        <v>118</v>
      </c>
      <c r="I18" s="87" t="s">
        <v>187</v>
      </c>
      <c r="J18" s="56">
        <v>7515</v>
      </c>
      <c r="K18" s="51">
        <v>42425</v>
      </c>
      <c r="L18" s="43">
        <v>42794</v>
      </c>
      <c r="M18" s="78">
        <v>0</v>
      </c>
    </row>
    <row r="19" spans="1:14" ht="30" customHeight="1" x14ac:dyDescent="0.25">
      <c r="A19" s="13" t="s">
        <v>47</v>
      </c>
      <c r="B19" s="58" t="s">
        <v>12</v>
      </c>
      <c r="C19" s="5" t="s">
        <v>13</v>
      </c>
      <c r="D19" s="22" t="s">
        <v>48</v>
      </c>
      <c r="E19" s="30" t="s">
        <v>16</v>
      </c>
      <c r="F19" s="23" t="s">
        <v>49</v>
      </c>
      <c r="G19" s="87" t="s">
        <v>188</v>
      </c>
      <c r="H19" s="23" t="s">
        <v>49</v>
      </c>
      <c r="I19" s="87" t="s">
        <v>188</v>
      </c>
      <c r="J19" s="56">
        <v>700</v>
      </c>
      <c r="K19" s="25">
        <v>42425</v>
      </c>
      <c r="L19" s="43">
        <v>42460</v>
      </c>
      <c r="M19" s="52">
        <v>700</v>
      </c>
    </row>
    <row r="20" spans="1:14" ht="30" customHeight="1" x14ac:dyDescent="0.25">
      <c r="A20" s="13" t="str">
        <f>'[2]Anno 2016'!A25</f>
        <v>Z7518D358E</v>
      </c>
      <c r="B20" s="58" t="s">
        <v>12</v>
      </c>
      <c r="C20" s="5" t="s">
        <v>13</v>
      </c>
      <c r="D20" s="38" t="str">
        <f>'[2]Anno 2016'!D25</f>
        <v>Affitto dominio web canone 2016</v>
      </c>
      <c r="E20" s="30" t="s">
        <v>16</v>
      </c>
      <c r="F20" s="39" t="str">
        <f>'[2]Anno 2016'!F25</f>
        <v>MD Informatica</v>
      </c>
      <c r="G20" s="87" t="s">
        <v>189</v>
      </c>
      <c r="H20" s="11" t="str">
        <f>'[2]Anno 2016'!G25</f>
        <v>MD Informatica</v>
      </c>
      <c r="I20" s="87" t="s">
        <v>189</v>
      </c>
      <c r="J20" s="56">
        <f>'[2]Anno 2016'!H25</f>
        <v>130</v>
      </c>
      <c r="K20" s="25">
        <v>42432</v>
      </c>
      <c r="L20" s="43">
        <v>42432</v>
      </c>
      <c r="M20" s="55">
        <f>'[2]Anno 2016'!K25</f>
        <v>130</v>
      </c>
    </row>
    <row r="21" spans="1:14" ht="30" customHeight="1" x14ac:dyDescent="0.25">
      <c r="A21" s="13" t="s">
        <v>89</v>
      </c>
      <c r="B21" s="58" t="s">
        <v>12</v>
      </c>
      <c r="C21" s="5" t="s">
        <v>13</v>
      </c>
      <c r="D21" s="30" t="s">
        <v>90</v>
      </c>
      <c r="E21" s="30" t="s">
        <v>82</v>
      </c>
      <c r="F21" s="23" t="s">
        <v>53</v>
      </c>
      <c r="G21" s="87" t="s">
        <v>175</v>
      </c>
      <c r="H21" s="23" t="s">
        <v>53</v>
      </c>
      <c r="I21" s="87" t="s">
        <v>175</v>
      </c>
      <c r="J21" s="56">
        <v>116</v>
      </c>
      <c r="K21" s="25">
        <v>42443</v>
      </c>
      <c r="L21" s="43">
        <v>42460</v>
      </c>
      <c r="M21" s="52">
        <v>116</v>
      </c>
    </row>
    <row r="22" spans="1:14" ht="30" customHeight="1" x14ac:dyDescent="0.25">
      <c r="A22" s="13" t="str">
        <f>'[2]Anno 2016'!A19</f>
        <v>ZAC18FE20A</v>
      </c>
      <c r="B22" s="58" t="s">
        <v>12</v>
      </c>
      <c r="C22" s="5" t="s">
        <v>13</v>
      </c>
      <c r="D22" s="38" t="str">
        <f>'[2]Anno 2016'!D19</f>
        <v>Fornitura stampati</v>
      </c>
      <c r="E22" s="30" t="s">
        <v>16</v>
      </c>
      <c r="F22" s="39" t="str">
        <f>'[2]Anno 2016'!F19</f>
        <v>Litograph S.r.l.</v>
      </c>
      <c r="G22" s="87" t="s">
        <v>180</v>
      </c>
      <c r="H22" s="11" t="str">
        <f>'[2]Anno 2016'!G19</f>
        <v>Litograph S.r.l.</v>
      </c>
      <c r="I22" s="87" t="s">
        <v>180</v>
      </c>
      <c r="J22" s="56">
        <f>'[2]Anno 2016'!H19</f>
        <v>75</v>
      </c>
      <c r="K22" s="25">
        <v>42451</v>
      </c>
      <c r="L22" s="45">
        <f>K22</f>
        <v>42451</v>
      </c>
      <c r="M22" s="55">
        <f>'[2]Anno 2016'!K19</f>
        <v>75</v>
      </c>
    </row>
    <row r="23" spans="1:14" ht="30" customHeight="1" x14ac:dyDescent="0.25">
      <c r="A23" s="13" t="str">
        <f>'[2]Anno 2016'!A6</f>
        <v>Z2B19138C0</v>
      </c>
      <c r="B23" s="58" t="s">
        <v>12</v>
      </c>
      <c r="C23" s="5" t="s">
        <v>13</v>
      </c>
      <c r="D23" s="38" t="str">
        <f>'[2]Anno 2016'!D6</f>
        <v>Fornitura timbri</v>
      </c>
      <c r="E23" s="30" t="s">
        <v>16</v>
      </c>
      <c r="F23" s="39" t="str">
        <f>'[2]Anno 2016'!F6</f>
        <v>Cartotecnica dei mille s.a.s.</v>
      </c>
      <c r="G23" s="87" t="s">
        <v>190</v>
      </c>
      <c r="H23" s="11" t="str">
        <f>'[2]Anno 2016'!G6</f>
        <v>Cartotecnica dei mille s.a.s.</v>
      </c>
      <c r="I23" s="87" t="s">
        <v>190</v>
      </c>
      <c r="J23" s="56">
        <f>'[2]Anno 2016'!H6</f>
        <v>90.98</v>
      </c>
      <c r="K23" s="25">
        <v>42459</v>
      </c>
      <c r="L23" s="43">
        <v>42459</v>
      </c>
      <c r="M23" s="55">
        <f>'[2]Anno 2016'!K6</f>
        <v>90.98</v>
      </c>
    </row>
    <row r="24" spans="1:14" ht="30" customHeight="1" x14ac:dyDescent="0.25">
      <c r="A24" s="13" t="str">
        <f>'[1]Anno 2016'!A45</f>
        <v>Z3C1926D47</v>
      </c>
      <c r="B24" s="58" t="s">
        <v>12</v>
      </c>
      <c r="C24" s="5" t="s">
        <v>13</v>
      </c>
      <c r="D24" s="38" t="str">
        <f>'[1]Anno 2016'!D45</f>
        <v>Hotel corso PTT Arezzo</v>
      </c>
      <c r="E24" s="30" t="s">
        <v>16</v>
      </c>
      <c r="F24" s="39" t="str">
        <f>'[1]Anno 2016'!F45</f>
        <v>Hotel Continentale S.r.l.</v>
      </c>
      <c r="G24" s="87" t="s">
        <v>191</v>
      </c>
      <c r="H24" s="11" t="str">
        <f>'[1]Anno 2016'!G45</f>
        <v>Hotel Continentale S.r.l.</v>
      </c>
      <c r="I24" s="87" t="s">
        <v>191</v>
      </c>
      <c r="J24" s="56">
        <f>'[1]Anno 2016'!H45</f>
        <v>872.73</v>
      </c>
      <c r="K24" s="49">
        <v>42466</v>
      </c>
      <c r="L24" s="49">
        <f>K24</f>
        <v>42466</v>
      </c>
      <c r="M24" s="55">
        <f>'[1]Anno 2016'!K45</f>
        <v>872.73</v>
      </c>
    </row>
    <row r="25" spans="1:14" ht="30" customHeight="1" x14ac:dyDescent="0.25">
      <c r="A25" s="13" t="str">
        <f>'[1]Anno 2016'!A49</f>
        <v>ZE7193D619</v>
      </c>
      <c r="B25" s="58" t="s">
        <v>12</v>
      </c>
      <c r="C25" s="5" t="s">
        <v>13</v>
      </c>
      <c r="D25" s="38" t="str">
        <f>'[1]Anno 2016'!D49</f>
        <v>Catering lunch corso PTT Arezzo</v>
      </c>
      <c r="E25" s="30" t="s">
        <v>16</v>
      </c>
      <c r="F25" s="39" t="str">
        <f>'[1]Anno 2016'!F49</f>
        <v>Tortello divino di Ciabatti F.</v>
      </c>
      <c r="G25" s="87" t="s">
        <v>192</v>
      </c>
      <c r="H25" s="11" t="str">
        <f>'[1]Anno 2016'!G49</f>
        <v>Tortello divino di Ciabatti F.</v>
      </c>
      <c r="I25" s="87" t="s">
        <v>192</v>
      </c>
      <c r="J25" s="56">
        <f>'[1]Anno 2016'!H49</f>
        <v>1206.82</v>
      </c>
      <c r="K25" s="49">
        <v>42467</v>
      </c>
      <c r="L25" s="49">
        <f>K25</f>
        <v>42467</v>
      </c>
      <c r="M25" s="55">
        <f>'[1]Anno 2016'!K49</f>
        <v>1206.82</v>
      </c>
    </row>
    <row r="26" spans="1:14" ht="30" customHeight="1" x14ac:dyDescent="0.25">
      <c r="A26" s="13" t="s">
        <v>144</v>
      </c>
      <c r="B26" s="58" t="s">
        <v>12</v>
      </c>
      <c r="C26" s="5" t="s">
        <v>13</v>
      </c>
      <c r="D26" s="30" t="s">
        <v>145</v>
      </c>
      <c r="E26" s="30" t="s">
        <v>82</v>
      </c>
      <c r="F26" s="30" t="s">
        <v>97</v>
      </c>
      <c r="G26" s="87" t="s">
        <v>176</v>
      </c>
      <c r="H26" s="30" t="s">
        <v>97</v>
      </c>
      <c r="I26" s="87" t="s">
        <v>176</v>
      </c>
      <c r="J26" s="83">
        <v>390.46</v>
      </c>
      <c r="K26" s="50">
        <v>42473</v>
      </c>
      <c r="L26" s="37">
        <v>42490</v>
      </c>
      <c r="M26" s="55">
        <v>390.46</v>
      </c>
    </row>
    <row r="27" spans="1:14" ht="30" customHeight="1" x14ac:dyDescent="0.25">
      <c r="A27" s="13" t="s">
        <v>84</v>
      </c>
      <c r="B27" s="58" t="s">
        <v>12</v>
      </c>
      <c r="C27" s="5" t="s">
        <v>13</v>
      </c>
      <c r="D27" s="30" t="s">
        <v>85</v>
      </c>
      <c r="E27" s="30" t="s">
        <v>82</v>
      </c>
      <c r="F27" s="23" t="s">
        <v>86</v>
      </c>
      <c r="G27" s="87" t="s">
        <v>193</v>
      </c>
      <c r="H27" s="23" t="s">
        <v>86</v>
      </c>
      <c r="I27" s="87" t="s">
        <v>193</v>
      </c>
      <c r="J27" s="56">
        <v>2650</v>
      </c>
      <c r="K27" s="25">
        <v>42480</v>
      </c>
      <c r="L27" s="43">
        <v>43574</v>
      </c>
      <c r="M27" s="52">
        <v>2650</v>
      </c>
    </row>
    <row r="28" spans="1:14" ht="30" customHeight="1" x14ac:dyDescent="0.25">
      <c r="A28" s="13" t="s">
        <v>91</v>
      </c>
      <c r="B28" s="58" t="s">
        <v>12</v>
      </c>
      <c r="C28" s="5" t="s">
        <v>13</v>
      </c>
      <c r="D28" s="30" t="s">
        <v>93</v>
      </c>
      <c r="E28" s="30" t="s">
        <v>82</v>
      </c>
      <c r="F28" s="23" t="s">
        <v>92</v>
      </c>
      <c r="G28" s="87" t="s">
        <v>194</v>
      </c>
      <c r="H28" s="23" t="s">
        <v>92</v>
      </c>
      <c r="I28" s="87" t="s">
        <v>194</v>
      </c>
      <c r="J28" s="56">
        <v>125</v>
      </c>
      <c r="K28" s="25">
        <v>42486</v>
      </c>
      <c r="L28" s="43">
        <v>42521</v>
      </c>
      <c r="M28" s="52">
        <v>125</v>
      </c>
    </row>
    <row r="29" spans="1:14" s="17" customFormat="1" ht="30" customHeight="1" x14ac:dyDescent="0.25">
      <c r="A29" s="13" t="str">
        <f>'[2]Anno 2016'!A7</f>
        <v>Z06197585A</v>
      </c>
      <c r="B29" s="58" t="s">
        <v>12</v>
      </c>
      <c r="C29" s="5" t="s">
        <v>13</v>
      </c>
      <c r="D29" s="38" t="str">
        <f>'[2]Anno 2016'!D7</f>
        <v>Manutenzione mobili e infissi</v>
      </c>
      <c r="E29" s="30" t="s">
        <v>16</v>
      </c>
      <c r="F29" s="39" t="str">
        <f>'[2]Anno 2016'!F7</f>
        <v>C.E.A.M. s.n.c.</v>
      </c>
      <c r="G29" s="87" t="s">
        <v>195</v>
      </c>
      <c r="H29" s="11" t="str">
        <f>'[2]Anno 2016'!G7</f>
        <v>C.E.A.M. s.n.c.</v>
      </c>
      <c r="I29" s="87" t="s">
        <v>195</v>
      </c>
      <c r="J29" s="56">
        <f>'[2]Anno 2016'!H7</f>
        <v>730</v>
      </c>
      <c r="K29" s="25">
        <v>42486</v>
      </c>
      <c r="L29" s="43">
        <f>K29</f>
        <v>42486</v>
      </c>
      <c r="M29" s="55">
        <f>'[2]Anno 2016'!K7</f>
        <v>730</v>
      </c>
      <c r="N29" s="16"/>
    </row>
    <row r="30" spans="1:14" s="17" customFormat="1" ht="30" customHeight="1" x14ac:dyDescent="0.25">
      <c r="A30" s="13" t="str">
        <f>'[2]Anno 2016'!A4</f>
        <v>Z7B19BCCCC</v>
      </c>
      <c r="B30" s="58" t="s">
        <v>12</v>
      </c>
      <c r="C30" s="5" t="s">
        <v>13</v>
      </c>
      <c r="D30" s="38" t="str">
        <f>'[2]Anno 2016'!D4</f>
        <v>Manutenzione impianto elettrico</v>
      </c>
      <c r="E30" s="30" t="s">
        <v>16</v>
      </c>
      <c r="F30" s="39" t="str">
        <f>'[2]Anno 2016'!F4</f>
        <v>Air Fire S.p.A.</v>
      </c>
      <c r="G30" s="87" t="s">
        <v>196</v>
      </c>
      <c r="H30" s="11" t="str">
        <f>'[2]Anno 2016'!G4</f>
        <v>Air Fire S.p.A.</v>
      </c>
      <c r="I30" s="87" t="s">
        <v>196</v>
      </c>
      <c r="J30" s="56">
        <f>'[2]Anno 2016'!H4</f>
        <v>889.26</v>
      </c>
      <c r="K30" s="25">
        <v>42495</v>
      </c>
      <c r="L30" s="43">
        <v>42495</v>
      </c>
      <c r="M30" s="55">
        <f>'[2]Anno 2016'!K4</f>
        <v>728.9</v>
      </c>
      <c r="N30" s="16"/>
    </row>
    <row r="31" spans="1:14" s="21" customFormat="1" ht="30" customHeight="1" x14ac:dyDescent="0.25">
      <c r="A31" s="13" t="s">
        <v>14</v>
      </c>
      <c r="B31" s="58" t="s">
        <v>12</v>
      </c>
      <c r="C31" s="5" t="s">
        <v>13</v>
      </c>
      <c r="D31" s="30" t="s">
        <v>15</v>
      </c>
      <c r="E31" s="30" t="s">
        <v>16</v>
      </c>
      <c r="F31" s="22" t="s">
        <v>17</v>
      </c>
      <c r="G31" s="102">
        <v>6017310589</v>
      </c>
      <c r="H31" s="22" t="s">
        <v>17</v>
      </c>
      <c r="I31" s="102">
        <v>6017310589</v>
      </c>
      <c r="J31" s="56">
        <v>1860</v>
      </c>
      <c r="K31" s="25">
        <v>42501</v>
      </c>
      <c r="L31" s="43">
        <v>42735</v>
      </c>
      <c r="M31" s="70">
        <v>0</v>
      </c>
      <c r="N31" s="20"/>
    </row>
    <row r="32" spans="1:14" ht="30" customHeight="1" x14ac:dyDescent="0.25">
      <c r="A32" s="13" t="s">
        <v>99</v>
      </c>
      <c r="B32" s="58" t="s">
        <v>12</v>
      </c>
      <c r="C32" s="5" t="s">
        <v>13</v>
      </c>
      <c r="D32" s="31" t="s">
        <v>98</v>
      </c>
      <c r="E32" s="31" t="s">
        <v>82</v>
      </c>
      <c r="F32" s="18" t="s">
        <v>100</v>
      </c>
      <c r="G32" s="87" t="s">
        <v>197</v>
      </c>
      <c r="H32" s="19" t="s">
        <v>100</v>
      </c>
      <c r="I32" s="87" t="s">
        <v>197</v>
      </c>
      <c r="J32" s="84">
        <v>654.75</v>
      </c>
      <c r="K32" s="27">
        <v>42502</v>
      </c>
      <c r="L32" s="69">
        <v>42521</v>
      </c>
      <c r="M32" s="53">
        <v>654.74</v>
      </c>
    </row>
    <row r="33" spans="1:14" ht="30" customHeight="1" x14ac:dyDescent="0.25">
      <c r="A33" s="13" t="str">
        <f>'[1]Anno 2016'!A41</f>
        <v>Z561A361F5</v>
      </c>
      <c r="B33" s="58" t="s">
        <v>12</v>
      </c>
      <c r="C33" s="5" t="s">
        <v>13</v>
      </c>
      <c r="D33" s="38" t="str">
        <f>'[1]Anno 2016'!D41</f>
        <v>Cena di lavoro seminario Matera</v>
      </c>
      <c r="E33" s="30" t="s">
        <v>16</v>
      </c>
      <c r="F33" s="39" t="str">
        <f>'[1]Anno 2016'!F41</f>
        <v>S &amp; P Ristorazioni Eustachio Santarsia s.a.s.</v>
      </c>
      <c r="G33" s="87" t="s">
        <v>198</v>
      </c>
      <c r="H33" s="11" t="str">
        <f>'[1]Anno 2016'!G41</f>
        <v>S &amp; P Ristorazioni Eustachio Santarsia s.a.s.</v>
      </c>
      <c r="I33" s="87" t="s">
        <v>198</v>
      </c>
      <c r="J33" s="56">
        <f>'[1]Anno 2016'!H41</f>
        <v>630</v>
      </c>
      <c r="K33" s="49">
        <v>42502</v>
      </c>
      <c r="L33" s="68">
        <f>K33</f>
        <v>42502</v>
      </c>
      <c r="M33" s="55">
        <f>'[1]Anno 2016'!K41</f>
        <v>630</v>
      </c>
    </row>
    <row r="34" spans="1:14" ht="30" customHeight="1" x14ac:dyDescent="0.25">
      <c r="A34" s="13" t="str">
        <f>'[1]Anno 2016'!A42</f>
        <v>ZAA195B6C1</v>
      </c>
      <c r="B34" s="58" t="s">
        <v>12</v>
      </c>
      <c r="C34" s="5" t="s">
        <v>13</v>
      </c>
      <c r="D34" s="38" t="str">
        <f>'[1]Anno 2016'!D42</f>
        <v>Hotel e lunch seminario Matera</v>
      </c>
      <c r="E34" s="30" t="s">
        <v>16</v>
      </c>
      <c r="F34" s="39" t="str">
        <f>'[1]Anno 2016'!F42</f>
        <v>Gestinn Matera S.r.l.</v>
      </c>
      <c r="G34" s="87" t="s">
        <v>199</v>
      </c>
      <c r="H34" s="11" t="str">
        <f>'[1]Anno 2016'!G42</f>
        <v>Gestinn Matera S.r.l.</v>
      </c>
      <c r="I34" s="87" t="s">
        <v>199</v>
      </c>
      <c r="J34" s="56">
        <f>'[1]Anno 2016'!H42</f>
        <v>4479.09</v>
      </c>
      <c r="K34" s="49">
        <v>42503</v>
      </c>
      <c r="L34" s="68">
        <f>K34</f>
        <v>42503</v>
      </c>
      <c r="M34" s="55">
        <f>'[1]Anno 2016'!K42</f>
        <v>4479.09</v>
      </c>
    </row>
    <row r="35" spans="1:14" ht="30" customHeight="1" x14ac:dyDescent="0.25">
      <c r="A35" s="13" t="s">
        <v>173</v>
      </c>
      <c r="B35" s="58" t="s">
        <v>12</v>
      </c>
      <c r="C35" s="5" t="s">
        <v>13</v>
      </c>
      <c r="D35" s="30" t="s">
        <v>148</v>
      </c>
      <c r="E35" s="30" t="s">
        <v>16</v>
      </c>
      <c r="F35" s="23" t="s">
        <v>52</v>
      </c>
      <c r="G35" s="87" t="s">
        <v>200</v>
      </c>
      <c r="H35" s="11" t="s">
        <v>52</v>
      </c>
      <c r="I35" s="87" t="s">
        <v>200</v>
      </c>
      <c r="J35" s="56">
        <v>2891.81</v>
      </c>
      <c r="K35" s="25">
        <v>42508</v>
      </c>
      <c r="L35" s="45">
        <v>42873</v>
      </c>
      <c r="M35" s="52">
        <v>2891.81</v>
      </c>
    </row>
    <row r="36" spans="1:14" ht="30" customHeight="1" x14ac:dyDescent="0.25">
      <c r="A36" s="13" t="s">
        <v>39</v>
      </c>
      <c r="B36" s="58" t="s">
        <v>12</v>
      </c>
      <c r="C36" s="5" t="s">
        <v>13</v>
      </c>
      <c r="D36" s="30" t="s">
        <v>38</v>
      </c>
      <c r="E36" s="30" t="s">
        <v>16</v>
      </c>
      <c r="F36" s="23" t="s">
        <v>40</v>
      </c>
      <c r="G36" s="87" t="s">
        <v>236</v>
      </c>
      <c r="H36" s="23" t="s">
        <v>40</v>
      </c>
      <c r="I36" s="87" t="s">
        <v>236</v>
      </c>
      <c r="J36" s="56">
        <v>4800</v>
      </c>
      <c r="K36" s="28">
        <v>42509</v>
      </c>
      <c r="L36" s="46">
        <v>42520</v>
      </c>
      <c r="M36" s="52">
        <v>4800</v>
      </c>
    </row>
    <row r="37" spans="1:14" ht="30" customHeight="1" x14ac:dyDescent="0.25">
      <c r="A37" s="13" t="s">
        <v>30</v>
      </c>
      <c r="B37" s="58" t="s">
        <v>12</v>
      </c>
      <c r="C37" s="5" t="s">
        <v>13</v>
      </c>
      <c r="D37" s="30" t="s">
        <v>31</v>
      </c>
      <c r="E37" s="30" t="s">
        <v>16</v>
      </c>
      <c r="F37" s="23" t="s">
        <v>32</v>
      </c>
      <c r="G37" s="87" t="s">
        <v>201</v>
      </c>
      <c r="H37" s="23" t="s">
        <v>32</v>
      </c>
      <c r="I37" s="87" t="s">
        <v>201</v>
      </c>
      <c r="J37" s="56">
        <v>1344.84</v>
      </c>
      <c r="K37" s="28">
        <v>42513</v>
      </c>
      <c r="L37" s="43">
        <v>42735</v>
      </c>
      <c r="M37" s="52">
        <v>1344.84</v>
      </c>
    </row>
    <row r="38" spans="1:14" ht="30" customHeight="1" x14ac:dyDescent="0.25">
      <c r="A38" s="13" t="s">
        <v>110</v>
      </c>
      <c r="B38" s="58" t="s">
        <v>12</v>
      </c>
      <c r="C38" s="5" t="s">
        <v>13</v>
      </c>
      <c r="D38" s="22" t="s">
        <v>102</v>
      </c>
      <c r="E38" s="30" t="s">
        <v>82</v>
      </c>
      <c r="F38" s="23" t="s">
        <v>104</v>
      </c>
      <c r="G38" s="87" t="s">
        <v>202</v>
      </c>
      <c r="H38" s="3" t="s">
        <v>104</v>
      </c>
      <c r="I38" s="87" t="s">
        <v>202</v>
      </c>
      <c r="J38" s="84">
        <v>861.1</v>
      </c>
      <c r="K38" s="28">
        <v>42515</v>
      </c>
      <c r="L38" s="43">
        <v>42551</v>
      </c>
      <c r="M38" s="53">
        <v>861.1</v>
      </c>
    </row>
    <row r="39" spans="1:14" ht="30" customHeight="1" x14ac:dyDescent="0.25">
      <c r="A39" s="13" t="s">
        <v>94</v>
      </c>
      <c r="B39" s="58" t="s">
        <v>12</v>
      </c>
      <c r="C39" s="5" t="s">
        <v>13</v>
      </c>
      <c r="D39" s="22" t="s">
        <v>95</v>
      </c>
      <c r="E39" s="22" t="s">
        <v>82</v>
      </c>
      <c r="F39" s="15" t="s">
        <v>100</v>
      </c>
      <c r="G39" s="87" t="s">
        <v>197</v>
      </c>
      <c r="H39" s="15" t="s">
        <v>100</v>
      </c>
      <c r="I39" s="87" t="s">
        <v>197</v>
      </c>
      <c r="J39" s="80">
        <v>292</v>
      </c>
      <c r="K39" s="66">
        <v>42521</v>
      </c>
      <c r="L39" s="67">
        <v>42551</v>
      </c>
      <c r="M39" s="54">
        <v>296</v>
      </c>
    </row>
    <row r="40" spans="1:14" ht="30" customHeight="1" x14ac:dyDescent="0.25">
      <c r="A40" s="13" t="str">
        <f>'[1]Anno 2016'!A43</f>
        <v>Z651A39DE3</v>
      </c>
      <c r="B40" s="58" t="s">
        <v>12</v>
      </c>
      <c r="C40" s="5" t="s">
        <v>13</v>
      </c>
      <c r="D40" s="38" t="str">
        <f>'[1]Anno 2016'!D43</f>
        <v>Coffee break presso Corte Costituzionale</v>
      </c>
      <c r="E40" s="30" t="s">
        <v>16</v>
      </c>
      <c r="F40" s="39" t="str">
        <f>'[1]Anno 2016'!F43</f>
        <v>Effegi SRL</v>
      </c>
      <c r="G40" s="87" t="s">
        <v>203</v>
      </c>
      <c r="H40" s="11" t="str">
        <f>'[1]Anno 2016'!G43</f>
        <v>Effegi SRL</v>
      </c>
      <c r="I40" s="87" t="s">
        <v>203</v>
      </c>
      <c r="J40" s="56">
        <f>'[1]Anno 2016'!H43</f>
        <v>1040</v>
      </c>
      <c r="K40" s="49">
        <v>42528</v>
      </c>
      <c r="L40" s="49">
        <f>K40</f>
        <v>42528</v>
      </c>
      <c r="M40" s="55">
        <f>'[1]Anno 2016'!K43</f>
        <v>1040</v>
      </c>
    </row>
    <row r="41" spans="1:14" ht="30" customHeight="1" x14ac:dyDescent="0.25">
      <c r="A41" s="13" t="str">
        <f>'[1]Anno 2016'!A44</f>
        <v>ZD61A3DCB3</v>
      </c>
      <c r="B41" s="58" t="s">
        <v>12</v>
      </c>
      <c r="C41" s="5" t="s">
        <v>13</v>
      </c>
      <c r="D41" s="38" t="str">
        <f>'[1]Anno 2016'!D44</f>
        <v>Hotel, coffee break e pasti seminario Civitanova</v>
      </c>
      <c r="E41" s="30" t="s">
        <v>16</v>
      </c>
      <c r="F41" s="39" t="str">
        <f>'[1]Anno 2016'!F44</f>
        <v>G&amp;G S.R.L</v>
      </c>
      <c r="G41" s="87" t="s">
        <v>204</v>
      </c>
      <c r="H41" s="11" t="str">
        <f>'[1]Anno 2016'!G44</f>
        <v>G&amp;G S.R.L</v>
      </c>
      <c r="I41" s="87" t="s">
        <v>204</v>
      </c>
      <c r="J41" s="56">
        <f>'[1]Anno 2016'!H44</f>
        <v>3647.28</v>
      </c>
      <c r="K41" s="65">
        <v>42531</v>
      </c>
      <c r="L41" s="49">
        <f>K41</f>
        <v>42531</v>
      </c>
      <c r="M41" s="52">
        <v>4467.28</v>
      </c>
    </row>
    <row r="42" spans="1:14" ht="30" customHeight="1" x14ac:dyDescent="0.25">
      <c r="A42" s="13" t="s">
        <v>125</v>
      </c>
      <c r="B42" s="58" t="s">
        <v>12</v>
      </c>
      <c r="C42" s="5" t="s">
        <v>13</v>
      </c>
      <c r="D42" s="30" t="s">
        <v>65</v>
      </c>
      <c r="E42" s="30" t="s">
        <v>66</v>
      </c>
      <c r="F42" s="23" t="s">
        <v>126</v>
      </c>
      <c r="G42" s="87" t="s">
        <v>205</v>
      </c>
      <c r="H42" s="23" t="s">
        <v>126</v>
      </c>
      <c r="I42" s="87" t="s">
        <v>205</v>
      </c>
      <c r="J42" s="56">
        <v>3644.4</v>
      </c>
      <c r="K42" s="28">
        <v>42534</v>
      </c>
      <c r="L42" s="43">
        <v>43628</v>
      </c>
      <c r="M42" s="54">
        <v>543.29</v>
      </c>
    </row>
    <row r="43" spans="1:14" ht="30" customHeight="1" x14ac:dyDescent="0.25">
      <c r="A43" s="13" t="s">
        <v>35</v>
      </c>
      <c r="B43" s="58" t="s">
        <v>12</v>
      </c>
      <c r="C43" s="5" t="s">
        <v>13</v>
      </c>
      <c r="D43" s="22" t="s">
        <v>36</v>
      </c>
      <c r="E43" s="22" t="s">
        <v>16</v>
      </c>
      <c r="F43" s="23" t="s">
        <v>37</v>
      </c>
      <c r="G43" s="87" t="s">
        <v>206</v>
      </c>
      <c r="H43" s="23" t="s">
        <v>37</v>
      </c>
      <c r="I43" s="87" t="s">
        <v>206</v>
      </c>
      <c r="J43" s="80">
        <v>1400</v>
      </c>
      <c r="K43" s="66">
        <v>42535</v>
      </c>
      <c r="L43" s="44">
        <v>42643</v>
      </c>
      <c r="M43" s="54">
        <v>1400</v>
      </c>
    </row>
    <row r="44" spans="1:14" ht="30" customHeight="1" x14ac:dyDescent="0.25">
      <c r="A44" s="13" t="str">
        <f>'[2]Anno 2016'!A24</f>
        <v>Z5A1A5E639</v>
      </c>
      <c r="B44" s="58" t="s">
        <v>12</v>
      </c>
      <c r="C44" s="5" t="s">
        <v>13</v>
      </c>
      <c r="D44" s="38" t="str">
        <f>'[2]Anno 2016'!D24</f>
        <v>Fornitura stampati</v>
      </c>
      <c r="E44" s="22" t="s">
        <v>16</v>
      </c>
      <c r="F44" s="39" t="str">
        <f>'[2]Anno 2016'!F24</f>
        <v>Centro Stampa Zauli</v>
      </c>
      <c r="G44" s="87" t="s">
        <v>207</v>
      </c>
      <c r="H44" s="11" t="str">
        <f>'[2]Anno 2016'!G24</f>
        <v>Centro Stampa Zauli</v>
      </c>
      <c r="I44" s="87" t="s">
        <v>207</v>
      </c>
      <c r="J44" s="56">
        <f>'[2]Anno 2016'!H24</f>
        <v>80</v>
      </c>
      <c r="K44" s="25">
        <v>42548</v>
      </c>
      <c r="L44" s="43">
        <f>K44</f>
        <v>42548</v>
      </c>
      <c r="M44" s="52">
        <v>78</v>
      </c>
    </row>
    <row r="45" spans="1:14" ht="30" customHeight="1" x14ac:dyDescent="0.25">
      <c r="A45" s="13" t="s">
        <v>69</v>
      </c>
      <c r="B45" s="58" t="s">
        <v>12</v>
      </c>
      <c r="C45" s="5" t="s">
        <v>13</v>
      </c>
      <c r="D45" s="30" t="s">
        <v>70</v>
      </c>
      <c r="E45" s="22" t="s">
        <v>16</v>
      </c>
      <c r="F45" s="23" t="s">
        <v>71</v>
      </c>
      <c r="G45" s="87" t="s">
        <v>208</v>
      </c>
      <c r="H45" s="23" t="s">
        <v>71</v>
      </c>
      <c r="I45" s="87" t="s">
        <v>208</v>
      </c>
      <c r="J45" s="56">
        <v>2460</v>
      </c>
      <c r="K45" s="25">
        <v>42552</v>
      </c>
      <c r="L45" s="43">
        <v>42916</v>
      </c>
      <c r="M45" s="54">
        <v>1435</v>
      </c>
    </row>
    <row r="46" spans="1:14" ht="30" customHeight="1" x14ac:dyDescent="0.25">
      <c r="A46" s="13" t="s">
        <v>55</v>
      </c>
      <c r="B46" s="58" t="s">
        <v>12</v>
      </c>
      <c r="C46" s="5" t="s">
        <v>13</v>
      </c>
      <c r="D46" s="22" t="s">
        <v>54</v>
      </c>
      <c r="E46" s="22" t="s">
        <v>16</v>
      </c>
      <c r="F46" s="12" t="s">
        <v>53</v>
      </c>
      <c r="G46" s="87" t="s">
        <v>175</v>
      </c>
      <c r="H46" s="12" t="s">
        <v>53</v>
      </c>
      <c r="I46" s="87" t="s">
        <v>175</v>
      </c>
      <c r="J46" s="56">
        <v>400</v>
      </c>
      <c r="K46" s="25">
        <v>42566</v>
      </c>
      <c r="L46" s="43">
        <v>42930</v>
      </c>
      <c r="M46" s="70">
        <v>0</v>
      </c>
    </row>
    <row r="47" spans="1:14" s="76" customFormat="1" ht="30" customHeight="1" x14ac:dyDescent="0.25">
      <c r="A47" s="74" t="s">
        <v>41</v>
      </c>
      <c r="B47" s="58" t="s">
        <v>12</v>
      </c>
      <c r="C47" s="5" t="s">
        <v>13</v>
      </c>
      <c r="D47" s="75" t="s">
        <v>42</v>
      </c>
      <c r="E47" s="22" t="s">
        <v>16</v>
      </c>
      <c r="F47" s="73" t="s">
        <v>43</v>
      </c>
      <c r="G47" s="87" t="s">
        <v>209</v>
      </c>
      <c r="H47" s="73" t="s">
        <v>43</v>
      </c>
      <c r="I47" s="87" t="s">
        <v>209</v>
      </c>
      <c r="J47" s="82">
        <v>2900</v>
      </c>
      <c r="K47" s="9">
        <v>42576</v>
      </c>
      <c r="L47" s="42">
        <v>42735</v>
      </c>
      <c r="M47" s="72">
        <v>3016</v>
      </c>
      <c r="N47" s="71"/>
    </row>
    <row r="48" spans="1:14" ht="30" customHeight="1" x14ac:dyDescent="0.25">
      <c r="A48" s="13" t="s">
        <v>27</v>
      </c>
      <c r="B48" s="58" t="s">
        <v>12</v>
      </c>
      <c r="C48" s="5" t="s">
        <v>13</v>
      </c>
      <c r="D48" s="30" t="s">
        <v>28</v>
      </c>
      <c r="E48" s="22" t="s">
        <v>16</v>
      </c>
      <c r="F48" s="23" t="s">
        <v>29</v>
      </c>
      <c r="G48" s="87" t="s">
        <v>189</v>
      </c>
      <c r="H48" s="23" t="s">
        <v>29</v>
      </c>
      <c r="I48" s="87" t="s">
        <v>189</v>
      </c>
      <c r="J48" s="56">
        <v>810</v>
      </c>
      <c r="K48" s="25">
        <v>42576</v>
      </c>
      <c r="L48" s="43">
        <v>42643</v>
      </c>
      <c r="M48" s="52">
        <v>810</v>
      </c>
    </row>
    <row r="49" spans="1:13" ht="30" customHeight="1" x14ac:dyDescent="0.25">
      <c r="A49" s="13" t="s">
        <v>113</v>
      </c>
      <c r="B49" s="58" t="s">
        <v>12</v>
      </c>
      <c r="C49" s="5" t="s">
        <v>13</v>
      </c>
      <c r="D49" s="30" t="s">
        <v>112</v>
      </c>
      <c r="E49" s="30" t="s">
        <v>82</v>
      </c>
      <c r="F49" s="23" t="s">
        <v>174</v>
      </c>
      <c r="G49" s="87" t="s">
        <v>210</v>
      </c>
      <c r="H49" s="23" t="s">
        <v>174</v>
      </c>
      <c r="I49" s="87" t="s">
        <v>210</v>
      </c>
      <c r="J49" s="56">
        <v>615</v>
      </c>
      <c r="K49" s="25">
        <v>42577</v>
      </c>
      <c r="L49" s="43">
        <v>42613</v>
      </c>
      <c r="M49" s="52">
        <v>615</v>
      </c>
    </row>
    <row r="50" spans="1:13" ht="30" customHeight="1" x14ac:dyDescent="0.25">
      <c r="A50" s="13" t="s">
        <v>111</v>
      </c>
      <c r="B50" s="58" t="s">
        <v>12</v>
      </c>
      <c r="C50" s="5" t="s">
        <v>13</v>
      </c>
      <c r="D50" s="30" t="s">
        <v>112</v>
      </c>
      <c r="E50" s="30" t="s">
        <v>82</v>
      </c>
      <c r="F50" s="15" t="s">
        <v>174</v>
      </c>
      <c r="G50" s="87" t="s">
        <v>210</v>
      </c>
      <c r="H50" s="15" t="s">
        <v>174</v>
      </c>
      <c r="I50" s="87" t="s">
        <v>210</v>
      </c>
      <c r="J50" s="56">
        <v>615</v>
      </c>
      <c r="K50" s="25">
        <v>42578</v>
      </c>
      <c r="L50" s="43">
        <v>42613</v>
      </c>
      <c r="M50" s="52">
        <v>615</v>
      </c>
    </row>
    <row r="51" spans="1:13" ht="30" customHeight="1" x14ac:dyDescent="0.25">
      <c r="A51" s="13" t="str">
        <f>'[2]Anno 2016'!A26</f>
        <v>ZAD1A301CA</v>
      </c>
      <c r="B51" s="58" t="s">
        <v>12</v>
      </c>
      <c r="C51" s="5" t="s">
        <v>13</v>
      </c>
      <c r="D51" s="38" t="str">
        <f>'[2]Anno 2016'!D26</f>
        <v>Fornitura carburante</v>
      </c>
      <c r="E51" s="22" t="s">
        <v>16</v>
      </c>
      <c r="F51" s="39" t="str">
        <f>'[2]Anno 2016'!F26</f>
        <v>Total Erg S.p.A.</v>
      </c>
      <c r="G51" s="87" t="s">
        <v>211</v>
      </c>
      <c r="H51" s="11" t="str">
        <f>'[2]Anno 2016'!G26</f>
        <v>Total Erg S.p.A.</v>
      </c>
      <c r="I51" s="87" t="s">
        <v>211</v>
      </c>
      <c r="J51" s="56">
        <f>'[2]Anno 2016'!H26</f>
        <v>271.32</v>
      </c>
      <c r="K51" s="25">
        <v>42582</v>
      </c>
      <c r="L51" s="43">
        <f>K51</f>
        <v>42582</v>
      </c>
      <c r="M51" s="52">
        <f>'[2]Anno 2016'!K26</f>
        <v>271.32</v>
      </c>
    </row>
    <row r="52" spans="1:13" ht="30" customHeight="1" x14ac:dyDescent="0.25">
      <c r="A52" s="13" t="s">
        <v>122</v>
      </c>
      <c r="B52" s="58" t="s">
        <v>12</v>
      </c>
      <c r="C52" s="5" t="s">
        <v>13</v>
      </c>
      <c r="D52" s="30" t="s">
        <v>124</v>
      </c>
      <c r="E52" s="30" t="s">
        <v>66</v>
      </c>
      <c r="F52" s="23" t="s">
        <v>123</v>
      </c>
      <c r="G52" s="87" t="s">
        <v>184</v>
      </c>
      <c r="H52" s="23" t="s">
        <v>123</v>
      </c>
      <c r="I52" s="87" t="s">
        <v>184</v>
      </c>
      <c r="J52" s="85" t="s">
        <v>109</v>
      </c>
      <c r="K52" s="25">
        <v>42584</v>
      </c>
      <c r="L52" s="43">
        <v>42584</v>
      </c>
      <c r="M52" s="41" t="s">
        <v>109</v>
      </c>
    </row>
    <row r="53" spans="1:13" ht="30" customHeight="1" x14ac:dyDescent="0.25">
      <c r="A53" s="13" t="s">
        <v>107</v>
      </c>
      <c r="B53" s="58" t="s">
        <v>12</v>
      </c>
      <c r="C53" s="5" t="s">
        <v>13</v>
      </c>
      <c r="D53" s="22" t="s">
        <v>106</v>
      </c>
      <c r="E53" s="22" t="s">
        <v>66</v>
      </c>
      <c r="F53" s="23" t="s">
        <v>108</v>
      </c>
      <c r="G53" s="87" t="s">
        <v>233</v>
      </c>
      <c r="H53" s="23" t="s">
        <v>108</v>
      </c>
      <c r="I53" s="87" t="s">
        <v>233</v>
      </c>
      <c r="J53" s="84" t="s">
        <v>109</v>
      </c>
      <c r="K53" s="25">
        <v>42585</v>
      </c>
      <c r="L53" s="43">
        <v>42592</v>
      </c>
      <c r="M53" s="52">
        <v>11882.99</v>
      </c>
    </row>
    <row r="54" spans="1:13" ht="30" customHeight="1" x14ac:dyDescent="0.25">
      <c r="A54" s="13" t="s">
        <v>172</v>
      </c>
      <c r="B54" s="58" t="s">
        <v>12</v>
      </c>
      <c r="C54" s="5" t="s">
        <v>13</v>
      </c>
      <c r="D54" s="30" t="s">
        <v>170</v>
      </c>
      <c r="E54" s="30" t="s">
        <v>82</v>
      </c>
      <c r="F54" s="23" t="s">
        <v>133</v>
      </c>
      <c r="G54" s="87" t="s">
        <v>212</v>
      </c>
      <c r="H54" s="11" t="s">
        <v>133</v>
      </c>
      <c r="I54" s="87" t="s">
        <v>212</v>
      </c>
      <c r="J54" s="56">
        <v>30</v>
      </c>
      <c r="K54" s="25">
        <v>42586</v>
      </c>
      <c r="L54" s="43">
        <v>43680</v>
      </c>
      <c r="M54" s="52">
        <v>30</v>
      </c>
    </row>
    <row r="55" spans="1:13" ht="30" customHeight="1" x14ac:dyDescent="0.25">
      <c r="A55" s="13" t="str">
        <f>'[2]Anno 2016'!A22</f>
        <v>Z061ADDF78</v>
      </c>
      <c r="B55" s="58" t="s">
        <v>12</v>
      </c>
      <c r="C55" s="5" t="s">
        <v>13</v>
      </c>
      <c r="D55" s="38" t="str">
        <f>'[2]Anno 2016'!D22</f>
        <v>Manutenzione imp. condizionamento</v>
      </c>
      <c r="E55" s="22" t="s">
        <v>16</v>
      </c>
      <c r="F55" s="39" t="str">
        <f>'[2]Anno 2016'!F22</f>
        <v>Rossetti S.p.A.</v>
      </c>
      <c r="G55" s="87" t="s">
        <v>187</v>
      </c>
      <c r="H55" s="11" t="str">
        <f>'[2]Anno 2016'!G22</f>
        <v>Rossetti S.p.A.</v>
      </c>
      <c r="I55" s="87" t="s">
        <v>187</v>
      </c>
      <c r="J55" s="56">
        <f>'[2]Anno 2016'!H22</f>
        <v>560</v>
      </c>
      <c r="K55" s="25">
        <v>42587</v>
      </c>
      <c r="L55" s="43">
        <f>K55</f>
        <v>42587</v>
      </c>
      <c r="M55" s="55">
        <f>'[2]Anno 2016'!K22</f>
        <v>560</v>
      </c>
    </row>
    <row r="56" spans="1:13" ht="30" customHeight="1" x14ac:dyDescent="0.25">
      <c r="A56" s="13" t="s">
        <v>33</v>
      </c>
      <c r="B56" s="58" t="s">
        <v>12</v>
      </c>
      <c r="C56" s="5" t="s">
        <v>13</v>
      </c>
      <c r="D56" s="30" t="s">
        <v>34</v>
      </c>
      <c r="E56" s="22" t="s">
        <v>16</v>
      </c>
      <c r="F56" s="23" t="s">
        <v>29</v>
      </c>
      <c r="G56" s="87" t="s">
        <v>189</v>
      </c>
      <c r="H56" s="3" t="s">
        <v>29</v>
      </c>
      <c r="I56" s="87" t="s">
        <v>189</v>
      </c>
      <c r="J56" s="56">
        <v>820</v>
      </c>
      <c r="K56" s="25">
        <v>42591</v>
      </c>
      <c r="L56" s="43">
        <v>42643</v>
      </c>
      <c r="M56" s="52">
        <v>820</v>
      </c>
    </row>
    <row r="57" spans="1:13" ht="30" customHeight="1" x14ac:dyDescent="0.25">
      <c r="A57" s="13" t="s">
        <v>77</v>
      </c>
      <c r="B57" s="58" t="s">
        <v>12</v>
      </c>
      <c r="C57" s="5" t="s">
        <v>13</v>
      </c>
      <c r="D57" s="30" t="s">
        <v>78</v>
      </c>
      <c r="E57" s="22" t="s">
        <v>16</v>
      </c>
      <c r="F57" s="23" t="s">
        <v>79</v>
      </c>
      <c r="G57" s="87" t="s">
        <v>196</v>
      </c>
      <c r="H57" s="23" t="s">
        <v>79</v>
      </c>
      <c r="I57" s="87" t="s">
        <v>196</v>
      </c>
      <c r="J57" s="56">
        <v>672.5</v>
      </c>
      <c r="K57" s="25">
        <v>42615</v>
      </c>
      <c r="L57" s="43">
        <v>42643</v>
      </c>
      <c r="M57" s="70">
        <v>0</v>
      </c>
    </row>
    <row r="58" spans="1:13" ht="30" customHeight="1" x14ac:dyDescent="0.25">
      <c r="A58" s="13" t="str">
        <f>'[2]Anno 2016'!A11</f>
        <v>ZBD1B163D7</v>
      </c>
      <c r="B58" s="58" t="s">
        <v>12</v>
      </c>
      <c r="C58" s="5" t="s">
        <v>13</v>
      </c>
      <c r="D58" s="38" t="str">
        <f>'[2]Anno 2016'!D11</f>
        <v>Manutenzione impianto idraulico</v>
      </c>
      <c r="E58" s="22" t="s">
        <v>16</v>
      </c>
      <c r="F58" s="39" t="str">
        <f>'[2]Anno 2016'!F11</f>
        <v>Nastasi Impianti Tecnologici S.r.l.</v>
      </c>
      <c r="G58" s="87" t="s">
        <v>182</v>
      </c>
      <c r="H58" s="11" t="str">
        <f>'[2]Anno 2016'!G11</f>
        <v>Nastasi Impianti Tecnologici S.r.l.</v>
      </c>
      <c r="I58" s="87" t="s">
        <v>182</v>
      </c>
      <c r="J58" s="56">
        <f>'[2]Anno 2016'!H11</f>
        <v>450</v>
      </c>
      <c r="K58" s="25">
        <v>42621</v>
      </c>
      <c r="L58" s="37">
        <v>42621</v>
      </c>
      <c r="M58" s="55">
        <f>'[2]Anno 2016'!K11</f>
        <v>450</v>
      </c>
    </row>
    <row r="59" spans="1:13" ht="30" customHeight="1" x14ac:dyDescent="0.25">
      <c r="A59" s="13" t="s">
        <v>75</v>
      </c>
      <c r="B59" s="58" t="s">
        <v>12</v>
      </c>
      <c r="C59" s="5" t="s">
        <v>13</v>
      </c>
      <c r="D59" s="22" t="s">
        <v>76</v>
      </c>
      <c r="E59" s="22" t="s">
        <v>16</v>
      </c>
      <c r="F59" s="23" t="s">
        <v>37</v>
      </c>
      <c r="G59" s="87" t="s">
        <v>206</v>
      </c>
      <c r="H59" s="23" t="s">
        <v>37</v>
      </c>
      <c r="I59" s="87" t="s">
        <v>206</v>
      </c>
      <c r="J59" s="84">
        <v>700</v>
      </c>
      <c r="K59" s="25">
        <v>42625</v>
      </c>
      <c r="L59" s="43">
        <v>42735</v>
      </c>
      <c r="M59" s="70">
        <v>0</v>
      </c>
    </row>
    <row r="60" spans="1:13" ht="30" customHeight="1" x14ac:dyDescent="0.25">
      <c r="A60" s="13" t="s">
        <v>168</v>
      </c>
      <c r="B60" s="58" t="s">
        <v>12</v>
      </c>
      <c r="C60" s="5" t="s">
        <v>13</v>
      </c>
      <c r="D60" s="30" t="s">
        <v>169</v>
      </c>
      <c r="E60" s="30" t="s">
        <v>82</v>
      </c>
      <c r="F60" s="23" t="s">
        <v>97</v>
      </c>
      <c r="G60" s="87" t="s">
        <v>176</v>
      </c>
      <c r="H60" s="11" t="s">
        <v>97</v>
      </c>
      <c r="I60" s="87" t="s">
        <v>176</v>
      </c>
      <c r="J60" s="56">
        <v>857.12</v>
      </c>
      <c r="K60" s="25">
        <v>42627</v>
      </c>
      <c r="L60" s="43">
        <v>42643</v>
      </c>
      <c r="M60" s="52">
        <v>857.12</v>
      </c>
    </row>
    <row r="61" spans="1:13" ht="30" customHeight="1" x14ac:dyDescent="0.25">
      <c r="A61" s="13" t="s">
        <v>127</v>
      </c>
      <c r="B61" s="58" t="s">
        <v>12</v>
      </c>
      <c r="C61" s="5" t="s">
        <v>13</v>
      </c>
      <c r="D61" s="30" t="s">
        <v>129</v>
      </c>
      <c r="E61" s="30" t="s">
        <v>82</v>
      </c>
      <c r="F61" s="34" t="s">
        <v>128</v>
      </c>
      <c r="G61" s="87" t="s">
        <v>213</v>
      </c>
      <c r="H61" s="34" t="s">
        <v>128</v>
      </c>
      <c r="I61" s="87" t="s">
        <v>213</v>
      </c>
      <c r="J61" s="86">
        <v>211.86</v>
      </c>
      <c r="K61" s="51">
        <v>42627</v>
      </c>
      <c r="L61" s="43">
        <v>42673</v>
      </c>
      <c r="M61" s="52">
        <v>223.86</v>
      </c>
    </row>
    <row r="62" spans="1:13" ht="30" customHeight="1" x14ac:dyDescent="0.25">
      <c r="A62" s="13" t="str">
        <f>'[2]Anno 2016'!A12</f>
        <v>ZF41B3550E</v>
      </c>
      <c r="B62" s="58" t="s">
        <v>12</v>
      </c>
      <c r="C62" s="5" t="s">
        <v>13</v>
      </c>
      <c r="D62" s="38" t="str">
        <f>'[2]Anno 2016'!D12</f>
        <v>Manutenzione impianto idraulico</v>
      </c>
      <c r="E62" s="22" t="s">
        <v>16</v>
      </c>
      <c r="F62" s="39" t="str">
        <f>'[2]Anno 2016'!F12</f>
        <v>Nastasi Impianti Tecnologici S.r.l.</v>
      </c>
      <c r="G62" s="87" t="s">
        <v>182</v>
      </c>
      <c r="H62" s="11" t="str">
        <f>'[2]Anno 2016'!G12</f>
        <v>Nastasi Impianti Tecnologici S.r.l.</v>
      </c>
      <c r="I62" s="87" t="s">
        <v>182</v>
      </c>
      <c r="J62" s="56">
        <f>'[2]Anno 2016'!H12</f>
        <v>560</v>
      </c>
      <c r="K62" s="25">
        <v>42632</v>
      </c>
      <c r="L62" s="43">
        <f>K62</f>
        <v>42632</v>
      </c>
      <c r="M62" s="55">
        <f>'[2]Anno 2016'!K12</f>
        <v>560</v>
      </c>
    </row>
    <row r="63" spans="1:13" ht="30" customHeight="1" x14ac:dyDescent="0.25">
      <c r="A63" s="13" t="s">
        <v>103</v>
      </c>
      <c r="B63" s="58" t="s">
        <v>12</v>
      </c>
      <c r="C63" s="5" t="s">
        <v>13</v>
      </c>
      <c r="D63" s="22" t="s">
        <v>105</v>
      </c>
      <c r="E63" s="22" t="s">
        <v>82</v>
      </c>
      <c r="F63" s="23" t="s">
        <v>104</v>
      </c>
      <c r="G63" s="87" t="s">
        <v>202</v>
      </c>
      <c r="H63" s="23" t="s">
        <v>104</v>
      </c>
      <c r="I63" s="87" t="s">
        <v>202</v>
      </c>
      <c r="J63" s="56">
        <v>862.09</v>
      </c>
      <c r="K63" s="25">
        <v>42640</v>
      </c>
      <c r="L63" s="43">
        <v>42673</v>
      </c>
      <c r="M63" s="52">
        <v>862.09</v>
      </c>
    </row>
    <row r="64" spans="1:13" ht="30" customHeight="1" x14ac:dyDescent="0.25">
      <c r="A64" s="13" t="s">
        <v>80</v>
      </c>
      <c r="B64" s="58" t="s">
        <v>12</v>
      </c>
      <c r="C64" s="5" t="s">
        <v>13</v>
      </c>
      <c r="D64" s="30" t="s">
        <v>81</v>
      </c>
      <c r="E64" s="30" t="s">
        <v>82</v>
      </c>
      <c r="F64" s="23" t="s">
        <v>83</v>
      </c>
      <c r="G64" s="87" t="s">
        <v>214</v>
      </c>
      <c r="H64" s="23" t="s">
        <v>83</v>
      </c>
      <c r="I64" s="87" t="s">
        <v>214</v>
      </c>
      <c r="J64" s="56">
        <v>3050</v>
      </c>
      <c r="K64" s="25">
        <v>42641</v>
      </c>
      <c r="L64" s="43">
        <v>42735</v>
      </c>
      <c r="M64" s="52">
        <v>1850</v>
      </c>
    </row>
    <row r="65" spans="1:14" ht="30" customHeight="1" x14ac:dyDescent="0.25">
      <c r="A65" s="13" t="s">
        <v>147</v>
      </c>
      <c r="B65" s="58" t="s">
        <v>12</v>
      </c>
      <c r="C65" s="5" t="s">
        <v>13</v>
      </c>
      <c r="D65" s="30" t="s">
        <v>146</v>
      </c>
      <c r="E65" s="30" t="s">
        <v>66</v>
      </c>
      <c r="F65" s="30" t="s">
        <v>123</v>
      </c>
      <c r="G65" s="87" t="s">
        <v>184</v>
      </c>
      <c r="H65" s="30" t="s">
        <v>123</v>
      </c>
      <c r="I65" s="87" t="s">
        <v>184</v>
      </c>
      <c r="J65" s="56" t="s">
        <v>109</v>
      </c>
      <c r="K65" s="50">
        <v>42649</v>
      </c>
      <c r="L65" s="37">
        <v>43100</v>
      </c>
      <c r="M65" s="52" t="s">
        <v>109</v>
      </c>
    </row>
    <row r="66" spans="1:14" ht="30" customHeight="1" x14ac:dyDescent="0.25">
      <c r="A66" s="13" t="s">
        <v>134</v>
      </c>
      <c r="B66" s="58" t="s">
        <v>12</v>
      </c>
      <c r="C66" s="5" t="s">
        <v>13</v>
      </c>
      <c r="D66" s="30" t="s">
        <v>132</v>
      </c>
      <c r="E66" s="30" t="s">
        <v>82</v>
      </c>
      <c r="F66" s="34" t="s">
        <v>133</v>
      </c>
      <c r="G66" s="87" t="s">
        <v>212</v>
      </c>
      <c r="H66" s="34" t="s">
        <v>133</v>
      </c>
      <c r="I66" s="87" t="s">
        <v>212</v>
      </c>
      <c r="J66" s="86">
        <v>4410</v>
      </c>
      <c r="K66" s="51">
        <v>42655</v>
      </c>
      <c r="L66" s="43">
        <v>43749</v>
      </c>
      <c r="M66" s="79">
        <v>4410</v>
      </c>
    </row>
    <row r="67" spans="1:14" ht="30" customHeight="1" x14ac:dyDescent="0.25">
      <c r="A67" s="13" t="s">
        <v>139</v>
      </c>
      <c r="B67" s="58" t="s">
        <v>12</v>
      </c>
      <c r="C67" s="5" t="s">
        <v>13</v>
      </c>
      <c r="D67" s="30" t="s">
        <v>141</v>
      </c>
      <c r="E67" s="30" t="s">
        <v>82</v>
      </c>
      <c r="F67" s="11" t="s">
        <v>140</v>
      </c>
      <c r="G67" s="87" t="s">
        <v>215</v>
      </c>
      <c r="H67" s="11" t="s">
        <v>140</v>
      </c>
      <c r="I67" s="87" t="s">
        <v>215</v>
      </c>
      <c r="J67" s="56">
        <v>1071.96</v>
      </c>
      <c r="K67" s="25">
        <v>42660</v>
      </c>
      <c r="L67" s="43">
        <v>42674</v>
      </c>
      <c r="M67" s="52">
        <v>1071.96</v>
      </c>
    </row>
    <row r="68" spans="1:14" ht="30" customHeight="1" x14ac:dyDescent="0.25">
      <c r="A68" s="13" t="s">
        <v>56</v>
      </c>
      <c r="B68" s="58" t="s">
        <v>12</v>
      </c>
      <c r="C68" s="5" t="s">
        <v>13</v>
      </c>
      <c r="D68" s="12" t="s">
        <v>57</v>
      </c>
      <c r="E68" s="30" t="s">
        <v>16</v>
      </c>
      <c r="F68" s="23" t="s">
        <v>58</v>
      </c>
      <c r="G68" s="102">
        <v>6362901008</v>
      </c>
      <c r="H68" s="23" t="s">
        <v>58</v>
      </c>
      <c r="I68" s="102">
        <v>6362901008</v>
      </c>
      <c r="J68" s="56">
        <v>7200</v>
      </c>
      <c r="K68" s="25">
        <v>42662</v>
      </c>
      <c r="L68" s="43">
        <v>42735</v>
      </c>
      <c r="M68" s="52">
        <v>7200</v>
      </c>
    </row>
    <row r="69" spans="1:14" ht="30" customHeight="1" x14ac:dyDescent="0.25">
      <c r="A69" s="13" t="str">
        <f>'[1]Anno 2016'!A38</f>
        <v>ZC51BCBA39</v>
      </c>
      <c r="B69" s="58" t="s">
        <v>12</v>
      </c>
      <c r="C69" s="5" t="s">
        <v>13</v>
      </c>
      <c r="D69" s="38" t="str">
        <f>'[1]Anno 2016'!D38</f>
        <v>Cena di lavoro seminario Catania</v>
      </c>
      <c r="E69" s="30" t="s">
        <v>16</v>
      </c>
      <c r="F69" s="39" t="str">
        <f>'[1]Anno 2016'!F38</f>
        <v>Medina El Fil S.r.l.</v>
      </c>
      <c r="G69" s="87" t="s">
        <v>216</v>
      </c>
      <c r="H69" s="11" t="str">
        <f>'[1]Anno 2016'!G38</f>
        <v>Medina El Fil S.r.l.</v>
      </c>
      <c r="I69" s="87" t="s">
        <v>216</v>
      </c>
      <c r="J69" s="56">
        <f>'[1]Anno 2016'!H38</f>
        <v>2545.4499999999998</v>
      </c>
      <c r="K69" s="49">
        <v>42664</v>
      </c>
      <c r="L69" s="49">
        <f>K69</f>
        <v>42664</v>
      </c>
      <c r="M69" s="55">
        <f>'[1]Anno 2016'!K38</f>
        <v>2545.4499999999998</v>
      </c>
    </row>
    <row r="70" spans="1:14" ht="30" customHeight="1" x14ac:dyDescent="0.25">
      <c r="A70" s="13" t="str">
        <f>'[1]Anno 2016'!A40</f>
        <v>ZA91B96583</v>
      </c>
      <c r="B70" s="58" t="s">
        <v>12</v>
      </c>
      <c r="C70" s="5" t="s">
        <v>13</v>
      </c>
      <c r="D70" s="38" t="str">
        <f>'[1]Anno 2016'!D40</f>
        <v>Hotel seminario Catania</v>
      </c>
      <c r="E70" s="30" t="s">
        <v>16</v>
      </c>
      <c r="F70" s="39" t="str">
        <f>'[1]Anno 2016'!F40</f>
        <v>Barocco Hotels S.r.l.</v>
      </c>
      <c r="G70" s="87" t="s">
        <v>217</v>
      </c>
      <c r="H70" s="11" t="str">
        <f>'[1]Anno 2016'!G40</f>
        <v>Barocco Hotels S.r.l.</v>
      </c>
      <c r="I70" s="87" t="s">
        <v>217</v>
      </c>
      <c r="J70" s="56">
        <f>'[1]Anno 2016'!H40</f>
        <v>1400.91</v>
      </c>
      <c r="K70" s="49">
        <v>42664</v>
      </c>
      <c r="L70" s="49">
        <f>K70</f>
        <v>42664</v>
      </c>
      <c r="M70" s="55">
        <f>'[1]Anno 2016'!K40</f>
        <v>1400.91</v>
      </c>
    </row>
    <row r="71" spans="1:14" ht="30" customHeight="1" x14ac:dyDescent="0.25">
      <c r="A71" s="13" t="str">
        <f>'[1]Anno 2016'!A39</f>
        <v>Z411BCB605</v>
      </c>
      <c r="B71" s="58" t="s">
        <v>12</v>
      </c>
      <c r="C71" s="5" t="s">
        <v>13</v>
      </c>
      <c r="D71" s="38" t="str">
        <f>'[1]Anno 2016'!D39</f>
        <v>Coffee break seminario Catania</v>
      </c>
      <c r="E71" s="30" t="s">
        <v>16</v>
      </c>
      <c r="F71" s="39" t="str">
        <f>'[1]Anno 2016'!F39</f>
        <v>Quaranta S.r.l.</v>
      </c>
      <c r="G71" s="87" t="s">
        <v>218</v>
      </c>
      <c r="H71" s="11" t="str">
        <f>'[1]Anno 2016'!G39</f>
        <v>Quaranta S.r.l.</v>
      </c>
      <c r="I71" s="87" t="s">
        <v>218</v>
      </c>
      <c r="J71" s="56">
        <f>'[1]Anno 2016'!H39</f>
        <v>581.82000000000005</v>
      </c>
      <c r="K71" s="49">
        <v>42665</v>
      </c>
      <c r="L71" s="49">
        <f>K71</f>
        <v>42665</v>
      </c>
      <c r="M71" s="55">
        <f>'[1]Anno 2016'!K39</f>
        <v>581.82000000000005</v>
      </c>
    </row>
    <row r="72" spans="1:14" ht="30" customHeight="1" x14ac:dyDescent="0.25">
      <c r="A72" s="13" t="s">
        <v>20</v>
      </c>
      <c r="B72" s="58" t="s">
        <v>12</v>
      </c>
      <c r="C72" s="5" t="s">
        <v>13</v>
      </c>
      <c r="D72" s="30" t="s">
        <v>21</v>
      </c>
      <c r="E72" s="30" t="s">
        <v>16</v>
      </c>
      <c r="F72" s="23" t="s">
        <v>22</v>
      </c>
      <c r="G72" s="87" t="s">
        <v>185</v>
      </c>
      <c r="H72" s="23" t="s">
        <v>22</v>
      </c>
      <c r="I72" s="87" t="s">
        <v>185</v>
      </c>
      <c r="J72" s="56">
        <v>450</v>
      </c>
      <c r="K72" s="25">
        <v>42668</v>
      </c>
      <c r="L72" s="43">
        <v>42735</v>
      </c>
      <c r="M72" s="70">
        <v>0</v>
      </c>
    </row>
    <row r="73" spans="1:14" ht="30" customHeight="1" x14ac:dyDescent="0.25">
      <c r="A73" s="13" t="s">
        <v>64</v>
      </c>
      <c r="B73" s="58" t="s">
        <v>12</v>
      </c>
      <c r="C73" s="5" t="s">
        <v>13</v>
      </c>
      <c r="D73" s="30" t="s">
        <v>65</v>
      </c>
      <c r="E73" s="30" t="s">
        <v>66</v>
      </c>
      <c r="F73" s="23" t="s">
        <v>67</v>
      </c>
      <c r="G73" s="87" t="s">
        <v>205</v>
      </c>
      <c r="H73" s="3" t="s">
        <v>68</v>
      </c>
      <c r="I73" s="87" t="s">
        <v>205</v>
      </c>
      <c r="J73" s="56">
        <v>3644</v>
      </c>
      <c r="K73" s="25">
        <v>42681</v>
      </c>
      <c r="L73" s="43">
        <v>43775</v>
      </c>
      <c r="M73" s="70">
        <v>0</v>
      </c>
    </row>
    <row r="74" spans="1:14" s="97" customFormat="1" ht="30" customHeight="1" x14ac:dyDescent="0.25">
      <c r="A74" s="88" t="s">
        <v>149</v>
      </c>
      <c r="B74" s="58" t="s">
        <v>12</v>
      </c>
      <c r="C74" s="5" t="s">
        <v>13</v>
      </c>
      <c r="D74" s="89" t="s">
        <v>150</v>
      </c>
      <c r="E74" s="30" t="s">
        <v>16</v>
      </c>
      <c r="F74" s="90" t="s">
        <v>151</v>
      </c>
      <c r="G74" s="91" t="s">
        <v>182</v>
      </c>
      <c r="H74" s="90" t="s">
        <v>151</v>
      </c>
      <c r="I74" s="91" t="s">
        <v>182</v>
      </c>
      <c r="J74" s="98">
        <v>480</v>
      </c>
      <c r="K74" s="93">
        <v>42682</v>
      </c>
      <c r="L74" s="94">
        <v>42766</v>
      </c>
      <c r="M74" s="99">
        <v>0</v>
      </c>
      <c r="N74" s="96"/>
    </row>
    <row r="75" spans="1:14" ht="30" customHeight="1" x14ac:dyDescent="0.25">
      <c r="A75" s="13" t="str">
        <f>'[2]Anno 2016'!A9</f>
        <v>Z0E1BB57F9</v>
      </c>
      <c r="B75" s="58" t="s">
        <v>12</v>
      </c>
      <c r="C75" s="5" t="s">
        <v>13</v>
      </c>
      <c r="D75" s="38" t="str">
        <f>'[2]Anno 2016'!D9</f>
        <v>Fornitura vestiario autisti</v>
      </c>
      <c r="E75" s="30" t="s">
        <v>16</v>
      </c>
      <c r="F75" s="39" t="str">
        <f>'[2]Anno 2016'!F9</f>
        <v>Manifatture Di Porto S.r.l.</v>
      </c>
      <c r="G75" s="87" t="s">
        <v>219</v>
      </c>
      <c r="H75" s="11" t="str">
        <f>'[2]Anno 2016'!G9</f>
        <v>Manifatture Di Porto S.r.l.</v>
      </c>
      <c r="I75" s="87" t="s">
        <v>219</v>
      </c>
      <c r="J75" s="56">
        <f>'[2]Anno 2016'!H9</f>
        <v>795</v>
      </c>
      <c r="K75" s="25">
        <v>42683</v>
      </c>
      <c r="L75" s="43">
        <f>K75</f>
        <v>42683</v>
      </c>
      <c r="M75" s="55">
        <f>'[2]Anno 2016'!K9</f>
        <v>795</v>
      </c>
    </row>
    <row r="76" spans="1:14" s="76" customFormat="1" ht="30" customHeight="1" x14ac:dyDescent="0.25">
      <c r="A76" s="74" t="s">
        <v>72</v>
      </c>
      <c r="B76" s="58" t="s">
        <v>12</v>
      </c>
      <c r="C76" s="5" t="s">
        <v>13</v>
      </c>
      <c r="D76" s="75" t="s">
        <v>73</v>
      </c>
      <c r="E76" s="30" t="s">
        <v>16</v>
      </c>
      <c r="F76" s="73" t="s">
        <v>74</v>
      </c>
      <c r="G76" s="87" t="s">
        <v>220</v>
      </c>
      <c r="H76" s="73" t="s">
        <v>74</v>
      </c>
      <c r="I76" s="87" t="s">
        <v>220</v>
      </c>
      <c r="J76" s="82">
        <v>4500</v>
      </c>
      <c r="K76" s="9">
        <v>42685</v>
      </c>
      <c r="L76" s="42">
        <v>42735</v>
      </c>
      <c r="M76" s="72">
        <v>4680</v>
      </c>
      <c r="N76" s="71"/>
    </row>
    <row r="77" spans="1:14" ht="30" customHeight="1" x14ac:dyDescent="0.25">
      <c r="A77" s="13" t="str">
        <f>'[2]Anno 2016'!A20</f>
        <v>Z2B1BCAB30</v>
      </c>
      <c r="B77" s="58" t="s">
        <v>12</v>
      </c>
      <c r="C77" s="5" t="s">
        <v>13</v>
      </c>
      <c r="D77" s="38" t="str">
        <f>'[2]Anno 2016'!D20</f>
        <v>Fornitura stampati</v>
      </c>
      <c r="E77" s="30" t="s">
        <v>16</v>
      </c>
      <c r="F77" s="39" t="str">
        <f>'[2]Anno 2016'!F20</f>
        <v>Litograph S.r.l.</v>
      </c>
      <c r="G77" s="87" t="s">
        <v>180</v>
      </c>
      <c r="H77" s="11" t="str">
        <f>'[2]Anno 2016'!G20</f>
        <v>Litograph S.r.l.</v>
      </c>
      <c r="I77" s="87" t="s">
        <v>180</v>
      </c>
      <c r="J77" s="56">
        <f>'[2]Anno 2016'!H20</f>
        <v>980</v>
      </c>
      <c r="K77" s="25">
        <v>42691</v>
      </c>
      <c r="L77" s="43">
        <v>42691</v>
      </c>
      <c r="M77" s="55">
        <f>'[2]Anno 2016'!K20</f>
        <v>980</v>
      </c>
    </row>
    <row r="78" spans="1:14" ht="30" customHeight="1" x14ac:dyDescent="0.25">
      <c r="A78" s="13" t="s">
        <v>155</v>
      </c>
      <c r="B78" s="58" t="s">
        <v>12</v>
      </c>
      <c r="C78" s="5" t="s">
        <v>13</v>
      </c>
      <c r="D78" s="30" t="s">
        <v>156</v>
      </c>
      <c r="E78" s="30" t="s">
        <v>16</v>
      </c>
      <c r="F78" s="23" t="s">
        <v>52</v>
      </c>
      <c r="G78" s="87" t="s">
        <v>200</v>
      </c>
      <c r="H78" s="11" t="s">
        <v>52</v>
      </c>
      <c r="I78" s="87" t="s">
        <v>200</v>
      </c>
      <c r="J78" s="56">
        <v>1500</v>
      </c>
      <c r="K78" s="25">
        <v>42692</v>
      </c>
      <c r="L78" s="43">
        <v>43056</v>
      </c>
      <c r="M78" s="52">
        <v>1500</v>
      </c>
    </row>
    <row r="79" spans="1:14" ht="30" customHeight="1" x14ac:dyDescent="0.25">
      <c r="A79" s="13" t="s">
        <v>50</v>
      </c>
      <c r="B79" s="58" t="s">
        <v>12</v>
      </c>
      <c r="C79" s="5" t="s">
        <v>13</v>
      </c>
      <c r="D79" s="22" t="s">
        <v>51</v>
      </c>
      <c r="E79" s="30" t="s">
        <v>16</v>
      </c>
      <c r="F79" s="23" t="s">
        <v>52</v>
      </c>
      <c r="G79" s="87" t="s">
        <v>200</v>
      </c>
      <c r="H79" s="23" t="s">
        <v>52</v>
      </c>
      <c r="I79" s="87" t="s">
        <v>200</v>
      </c>
      <c r="J79" s="56">
        <v>918</v>
      </c>
      <c r="K79" s="25">
        <v>42698</v>
      </c>
      <c r="L79" s="43">
        <v>42706</v>
      </c>
      <c r="M79" s="52">
        <v>954</v>
      </c>
    </row>
    <row r="80" spans="1:14" ht="30" customHeight="1" x14ac:dyDescent="0.25">
      <c r="A80" s="13" t="s">
        <v>101</v>
      </c>
      <c r="B80" s="58" t="s">
        <v>12</v>
      </c>
      <c r="C80" s="5" t="s">
        <v>13</v>
      </c>
      <c r="D80" s="30" t="s">
        <v>102</v>
      </c>
      <c r="E80" s="30" t="s">
        <v>82</v>
      </c>
      <c r="F80" s="23" t="s">
        <v>100</v>
      </c>
      <c r="G80" s="87" t="s">
        <v>197</v>
      </c>
      <c r="H80" s="3" t="s">
        <v>100</v>
      </c>
      <c r="I80" s="87" t="s">
        <v>197</v>
      </c>
      <c r="J80" s="56">
        <v>639</v>
      </c>
      <c r="K80" s="25">
        <v>42699</v>
      </c>
      <c r="L80" s="43">
        <v>42735</v>
      </c>
      <c r="M80" s="52">
        <v>639.84</v>
      </c>
    </row>
    <row r="81" spans="1:14" ht="30" customHeight="1" x14ac:dyDescent="0.25">
      <c r="A81" s="13" t="s">
        <v>119</v>
      </c>
      <c r="B81" s="58" t="s">
        <v>12</v>
      </c>
      <c r="C81" s="5" t="s">
        <v>13</v>
      </c>
      <c r="D81" s="30" t="s">
        <v>98</v>
      </c>
      <c r="E81" s="30" t="s">
        <v>82</v>
      </c>
      <c r="F81" s="23" t="s">
        <v>97</v>
      </c>
      <c r="G81" s="87" t="s">
        <v>176</v>
      </c>
      <c r="H81" s="11" t="s">
        <v>97</v>
      </c>
      <c r="I81" s="87" t="s">
        <v>176</v>
      </c>
      <c r="J81" s="56">
        <v>1283.79</v>
      </c>
      <c r="K81" s="25">
        <v>42699</v>
      </c>
      <c r="L81" s="43">
        <v>42735</v>
      </c>
      <c r="M81" s="52">
        <v>1283.79</v>
      </c>
    </row>
    <row r="82" spans="1:14" ht="30" customHeight="1" x14ac:dyDescent="0.25">
      <c r="A82" s="13" t="str">
        <f>'[2]Anno 2016'!A16</f>
        <v>Z4C1BE1BEA</v>
      </c>
      <c r="B82" s="58" t="s">
        <v>12</v>
      </c>
      <c r="C82" s="5" t="s">
        <v>13</v>
      </c>
      <c r="D82" s="38" t="str">
        <f>'[2]Anno 2016'!D16</f>
        <v xml:space="preserve">Servizio catering </v>
      </c>
      <c r="E82" s="30" t="s">
        <v>16</v>
      </c>
      <c r="F82" s="39" t="str">
        <f>'[2]Anno 2016'!F16</f>
        <v>Giolitti Catering S.r.l.</v>
      </c>
      <c r="G82" s="87" t="s">
        <v>221</v>
      </c>
      <c r="H82" s="11" t="str">
        <f>'[2]Anno 2016'!G16</f>
        <v>Giolitti Catering S.r.l.</v>
      </c>
      <c r="I82" s="87" t="s">
        <v>221</v>
      </c>
      <c r="J82" s="56">
        <f>'[2]Anno 2016'!H16</f>
        <v>1350</v>
      </c>
      <c r="K82" s="25">
        <v>42702</v>
      </c>
      <c r="L82" s="43">
        <f>K82</f>
        <v>42702</v>
      </c>
      <c r="M82" s="55">
        <f>'[2]Anno 2016'!K16</f>
        <v>1350</v>
      </c>
    </row>
    <row r="83" spans="1:14" s="97" customFormat="1" ht="30" customHeight="1" x14ac:dyDescent="0.25">
      <c r="A83" s="88" t="s">
        <v>116</v>
      </c>
      <c r="B83" s="58" t="s">
        <v>12</v>
      </c>
      <c r="C83" s="5" t="s">
        <v>13</v>
      </c>
      <c r="D83" s="89" t="s">
        <v>117</v>
      </c>
      <c r="E83" s="30" t="s">
        <v>16</v>
      </c>
      <c r="F83" s="100" t="s">
        <v>118</v>
      </c>
      <c r="G83" s="91" t="s">
        <v>187</v>
      </c>
      <c r="H83" s="100" t="s">
        <v>118</v>
      </c>
      <c r="I83" s="91" t="s">
        <v>187</v>
      </c>
      <c r="J83" s="98">
        <v>300</v>
      </c>
      <c r="K83" s="93">
        <v>42703</v>
      </c>
      <c r="L83" s="94">
        <v>42735</v>
      </c>
      <c r="M83" s="101">
        <v>300</v>
      </c>
      <c r="N83" s="96"/>
    </row>
    <row r="84" spans="1:14" ht="30" customHeight="1" x14ac:dyDescent="0.25">
      <c r="A84" s="13" t="str">
        <f>'[1]Anno 2016'!A33</f>
        <v>ZCC1C0B3E0</v>
      </c>
      <c r="B84" s="58" t="s">
        <v>12</v>
      </c>
      <c r="C84" s="5" t="s">
        <v>13</v>
      </c>
      <c r="D84" s="38" t="str">
        <f>'[1]Anno 2016'!D33</f>
        <v>Hotel corso PTT Pescara</v>
      </c>
      <c r="E84" s="30" t="s">
        <v>16</v>
      </c>
      <c r="F84" s="39" t="str">
        <f>'[1]Anno 2016'!F33</f>
        <v>Victoria Hotel s.r.l.</v>
      </c>
      <c r="G84" s="87" t="s">
        <v>222</v>
      </c>
      <c r="H84" s="11" t="str">
        <f>'[1]Anno 2016'!G33</f>
        <v>Victoria Hotel s.r.l.</v>
      </c>
      <c r="I84" s="87" t="s">
        <v>222</v>
      </c>
      <c r="J84" s="56">
        <f>'[1]Anno 2016'!H33</f>
        <v>809</v>
      </c>
      <c r="K84" s="49">
        <v>42705</v>
      </c>
      <c r="L84" s="48">
        <f>K84</f>
        <v>42705</v>
      </c>
      <c r="M84" s="55">
        <f>'[1]Anno 2016'!K33</f>
        <v>809</v>
      </c>
    </row>
    <row r="85" spans="1:14" ht="30" customHeight="1" x14ac:dyDescent="0.25">
      <c r="A85" s="13" t="s">
        <v>120</v>
      </c>
      <c r="B85" s="58" t="s">
        <v>12</v>
      </c>
      <c r="C85" s="5" t="s">
        <v>13</v>
      </c>
      <c r="D85" s="30" t="s">
        <v>98</v>
      </c>
      <c r="E85" s="30" t="s">
        <v>82</v>
      </c>
      <c r="F85" s="23" t="s">
        <v>121</v>
      </c>
      <c r="G85" s="87" t="s">
        <v>223</v>
      </c>
      <c r="H85" s="23" t="s">
        <v>121</v>
      </c>
      <c r="I85" s="87" t="s">
        <v>223</v>
      </c>
      <c r="J85" s="56">
        <v>705.95</v>
      </c>
      <c r="K85" s="25">
        <v>42706</v>
      </c>
      <c r="L85" s="43">
        <v>42735</v>
      </c>
      <c r="M85" s="52">
        <v>705.95</v>
      </c>
    </row>
    <row r="86" spans="1:14" ht="30" customHeight="1" x14ac:dyDescent="0.25">
      <c r="A86" s="13" t="str">
        <f>'[1]Anno 2016'!A37</f>
        <v>Z281C470BB</v>
      </c>
      <c r="B86" s="58" t="s">
        <v>12</v>
      </c>
      <c r="C86" s="5" t="s">
        <v>13</v>
      </c>
      <c r="D86" s="38" t="str">
        <f>'[1]Anno 2016'!D37</f>
        <v>Coffee break corso PTT Pescara</v>
      </c>
      <c r="E86" s="30" t="s">
        <v>16</v>
      </c>
      <c r="F86" s="39" t="str">
        <f>'[1]Anno 2016'!F37</f>
        <v>Euromense S.r.l.</v>
      </c>
      <c r="G86" s="87" t="s">
        <v>224</v>
      </c>
      <c r="H86" s="11" t="str">
        <f>'[1]Anno 2016'!G37</f>
        <v>Euromense S.r.l.</v>
      </c>
      <c r="I86" s="87" t="s">
        <v>224</v>
      </c>
      <c r="J86" s="56">
        <f>'[1]Anno 2016'!H37</f>
        <v>145.6</v>
      </c>
      <c r="K86" s="49">
        <v>42706</v>
      </c>
      <c r="L86" s="49">
        <f>K86</f>
        <v>42706</v>
      </c>
      <c r="M86" s="55">
        <f>'[1]Anno 2016'!K37</f>
        <v>145.6</v>
      </c>
    </row>
    <row r="87" spans="1:14" ht="30" customHeight="1" x14ac:dyDescent="0.25">
      <c r="A87" s="13" t="str">
        <f>'[1]Anno 2016'!A50</f>
        <v>Z401CE629D</v>
      </c>
      <c r="B87" s="58" t="s">
        <v>12</v>
      </c>
      <c r="C87" s="5" t="s">
        <v>13</v>
      </c>
      <c r="D87" s="38" t="str">
        <f>'[1]Anno 2016'!D50</f>
        <v>Catering lunch corso PTT Pescara</v>
      </c>
      <c r="E87" s="30" t="s">
        <v>16</v>
      </c>
      <c r="F87" s="39" t="str">
        <f>'[1]Anno 2016'!F50</f>
        <v>Gemeaz Elior S.p.A.</v>
      </c>
      <c r="G87" s="87" t="s">
        <v>225</v>
      </c>
      <c r="H87" s="11" t="str">
        <f>'[1]Anno 2016'!G50</f>
        <v>Gemeaz Elior S.p.A.</v>
      </c>
      <c r="I87" s="87" t="s">
        <v>225</v>
      </c>
      <c r="J87" s="56">
        <f>'[1]Anno 2016'!H50</f>
        <v>221.76</v>
      </c>
      <c r="K87" s="49">
        <v>42706</v>
      </c>
      <c r="L87" s="49">
        <f>K87</f>
        <v>42706</v>
      </c>
      <c r="M87" s="55">
        <f>'[1]Anno 2016'!K50</f>
        <v>221.76</v>
      </c>
    </row>
    <row r="88" spans="1:14" ht="30" customHeight="1" x14ac:dyDescent="0.25">
      <c r="A88" s="13" t="s">
        <v>87</v>
      </c>
      <c r="B88" s="58" t="s">
        <v>12</v>
      </c>
      <c r="C88" s="5" t="s">
        <v>13</v>
      </c>
      <c r="D88" s="30" t="s">
        <v>88</v>
      </c>
      <c r="E88" s="30" t="s">
        <v>82</v>
      </c>
      <c r="F88" s="23" t="s">
        <v>83</v>
      </c>
      <c r="G88" s="87" t="s">
        <v>214</v>
      </c>
      <c r="H88" s="23" t="s">
        <v>83</v>
      </c>
      <c r="I88" s="87" t="s">
        <v>214</v>
      </c>
      <c r="J88" s="56">
        <v>1300</v>
      </c>
      <c r="K88" s="25">
        <v>42713</v>
      </c>
      <c r="L88" s="43">
        <v>42735</v>
      </c>
      <c r="M88" s="52">
        <v>1300</v>
      </c>
    </row>
    <row r="89" spans="1:14" ht="30" customHeight="1" x14ac:dyDescent="0.25">
      <c r="A89" s="13" t="str">
        <f>'[1]Anno 2016'!A35</f>
        <v>Z771C8BA94</v>
      </c>
      <c r="B89" s="58" t="s">
        <v>12</v>
      </c>
      <c r="C89" s="5" t="s">
        <v>13</v>
      </c>
      <c r="D89" s="38" t="str">
        <f>'[1]Anno 2016'!D35</f>
        <v>Cena di lavoro corso PTT Torino</v>
      </c>
      <c r="E89" s="30" t="s">
        <v>16</v>
      </c>
      <c r="F89" s="39" t="str">
        <f>'[1]Anno 2016'!F35</f>
        <v>Kehsler S.r.l.</v>
      </c>
      <c r="G89" s="87" t="s">
        <v>226</v>
      </c>
      <c r="H89" s="11" t="str">
        <f>'[1]Anno 2016'!G35</f>
        <v>Kehsler S.r.l.</v>
      </c>
      <c r="I89" s="87" t="s">
        <v>226</v>
      </c>
      <c r="J89" s="56">
        <f>'[1]Anno 2016'!H35</f>
        <v>436.36</v>
      </c>
      <c r="K89" s="49">
        <v>42718</v>
      </c>
      <c r="L89" s="48">
        <f>K89</f>
        <v>42718</v>
      </c>
      <c r="M89" s="55">
        <f>'[1]Anno 2016'!K35</f>
        <v>436.36</v>
      </c>
    </row>
    <row r="90" spans="1:14" ht="30" customHeight="1" x14ac:dyDescent="0.25">
      <c r="A90" s="13" t="str">
        <f>'[1]Anno 2016'!A36</f>
        <v>Z0B1C8A93C</v>
      </c>
      <c r="B90" s="58" t="s">
        <v>12</v>
      </c>
      <c r="C90" s="5" t="s">
        <v>13</v>
      </c>
      <c r="D90" s="38" t="str">
        <f>'[1]Anno 2016'!D36</f>
        <v>Hotel corso PTT Torino</v>
      </c>
      <c r="E90" s="30" t="s">
        <v>16</v>
      </c>
      <c r="F90" s="39" t="str">
        <f>'[1]Anno 2016'!F36</f>
        <v>Starhotels S.p.A.</v>
      </c>
      <c r="G90" s="102">
        <v>3360930154</v>
      </c>
      <c r="H90" s="11" t="str">
        <f>'[1]Anno 2016'!G36</f>
        <v>Starhotels S.p.A.</v>
      </c>
      <c r="I90" s="102">
        <v>3360930154</v>
      </c>
      <c r="J90" s="56">
        <f>'[1]Anno 2016'!H36</f>
        <v>1992.18</v>
      </c>
      <c r="K90" s="49">
        <v>42718</v>
      </c>
      <c r="L90" s="49">
        <f>K90</f>
        <v>42718</v>
      </c>
      <c r="M90" s="55">
        <f>'[1]Anno 2016'!K36</f>
        <v>1992.18</v>
      </c>
    </row>
    <row r="91" spans="1:14" ht="30" customHeight="1" x14ac:dyDescent="0.25">
      <c r="A91" s="13" t="str">
        <f>'[1]Anno 2016'!A34</f>
        <v xml:space="preserve"> Z4A1C8BB32</v>
      </c>
      <c r="B91" s="58" t="s">
        <v>12</v>
      </c>
      <c r="C91" s="5" t="s">
        <v>13</v>
      </c>
      <c r="D91" s="38" t="str">
        <f>'[1]Anno 2016'!D34</f>
        <v>Cena di lavoro corso PTT Torino</v>
      </c>
      <c r="E91" s="30" t="s">
        <v>16</v>
      </c>
      <c r="F91" s="39" t="str">
        <f>'[1]Anno 2016'!F34</f>
        <v>Plattipiu S.r.l.</v>
      </c>
      <c r="G91" s="87" t="s">
        <v>227</v>
      </c>
      <c r="H91" s="11" t="str">
        <f>'[1]Anno 2016'!G34</f>
        <v>Plattipiu S.r.l.</v>
      </c>
      <c r="I91" s="87" t="s">
        <v>227</v>
      </c>
      <c r="J91" s="56">
        <f>'[1]Anno 2016'!H34</f>
        <v>480</v>
      </c>
      <c r="K91" s="49">
        <v>42719</v>
      </c>
      <c r="L91" s="48">
        <f>K91</f>
        <v>42719</v>
      </c>
      <c r="M91" s="55">
        <f>'[1]Anno 2016'!K34</f>
        <v>480</v>
      </c>
    </row>
    <row r="92" spans="1:14" ht="30" customHeight="1" x14ac:dyDescent="0.25">
      <c r="A92" s="13" t="str">
        <f>'[1]Anno 2016'!A51</f>
        <v>Z291CFA0F3</v>
      </c>
      <c r="B92" s="58" t="s">
        <v>12</v>
      </c>
      <c r="C92" s="5" t="s">
        <v>13</v>
      </c>
      <c r="D92" s="38" t="str">
        <f>'[1]Anno 2016'!D51</f>
        <v>Catering lunch corso PTT Torino</v>
      </c>
      <c r="E92" s="30" t="s">
        <v>16</v>
      </c>
      <c r="F92" s="39" t="str">
        <f>'[1]Anno 2016'!F51</f>
        <v>Ditta Marina Assandri</v>
      </c>
      <c r="G92" s="87" t="s">
        <v>228</v>
      </c>
      <c r="H92" s="11" t="str">
        <f>'[1]Anno 2016'!G51</f>
        <v>Ditta Marina Assandri</v>
      </c>
      <c r="I92" s="87" t="s">
        <v>228</v>
      </c>
      <c r="J92" s="56">
        <f>'[1]Anno 2016'!H51</f>
        <v>1350</v>
      </c>
      <c r="K92" s="49">
        <v>42719</v>
      </c>
      <c r="L92" s="49">
        <f>K92</f>
        <v>42719</v>
      </c>
      <c r="M92" s="55">
        <f>'[1]Anno 2016'!K51</f>
        <v>1350</v>
      </c>
    </row>
    <row r="93" spans="1:14" ht="30" customHeight="1" x14ac:dyDescent="0.25">
      <c r="A93" s="13" t="s">
        <v>23</v>
      </c>
      <c r="B93" s="58" t="s">
        <v>12</v>
      </c>
      <c r="C93" s="5" t="s">
        <v>13</v>
      </c>
      <c r="D93" s="30" t="s">
        <v>18</v>
      </c>
      <c r="E93" s="30" t="s">
        <v>16</v>
      </c>
      <c r="F93" s="23" t="s">
        <v>19</v>
      </c>
      <c r="G93" s="87" t="s">
        <v>229</v>
      </c>
      <c r="H93" s="23" t="s">
        <v>19</v>
      </c>
      <c r="I93" s="87" t="s">
        <v>229</v>
      </c>
      <c r="J93" s="56">
        <v>960</v>
      </c>
      <c r="K93" s="25">
        <v>42723</v>
      </c>
      <c r="L93" s="43">
        <v>42724</v>
      </c>
      <c r="M93" s="52">
        <v>960</v>
      </c>
    </row>
    <row r="94" spans="1:14" ht="30" customHeight="1" x14ac:dyDescent="0.25">
      <c r="A94" s="13" t="str">
        <f>'[2]Anno 2016'!A8</f>
        <v>ZF11C9F2E5</v>
      </c>
      <c r="B94" s="58" t="s">
        <v>12</v>
      </c>
      <c r="C94" s="5" t="s">
        <v>13</v>
      </c>
      <c r="D94" s="38" t="str">
        <f>'[2]Anno 2016'!D8</f>
        <v>Manutenzione mobili e infissi</v>
      </c>
      <c r="E94" s="30" t="s">
        <v>16</v>
      </c>
      <c r="F94" s="39" t="str">
        <f>'[2]Anno 2016'!F8</f>
        <v>C.E.A.M. s.n.c.</v>
      </c>
      <c r="G94" s="87" t="s">
        <v>195</v>
      </c>
      <c r="H94" s="11" t="str">
        <f>'[2]Anno 2016'!G8</f>
        <v>C.E.A.M. s.n.c.</v>
      </c>
      <c r="I94" s="87" t="s">
        <v>195</v>
      </c>
      <c r="J94" s="56">
        <f>'[2]Anno 2016'!H8</f>
        <v>755</v>
      </c>
      <c r="K94" s="25">
        <v>42724</v>
      </c>
      <c r="L94" s="43">
        <f>K94</f>
        <v>42724</v>
      </c>
      <c r="M94" s="55">
        <f>'[2]Anno 2016'!K8</f>
        <v>755</v>
      </c>
    </row>
    <row r="95" spans="1:14" ht="30" customHeight="1" x14ac:dyDescent="0.25">
      <c r="A95" s="13" t="str">
        <f>'[2]Anno 2016'!A14</f>
        <v>Z991C9E9E2</v>
      </c>
      <c r="B95" s="58" t="s">
        <v>12</v>
      </c>
      <c r="C95" s="5" t="s">
        <v>13</v>
      </c>
      <c r="D95" s="38" t="str">
        <f>'[2]Anno 2016'!D14</f>
        <v>Manutenzione impianto elettrico</v>
      </c>
      <c r="E95" s="30" t="s">
        <v>16</v>
      </c>
      <c r="F95" s="39" t="str">
        <f>'[2]Anno 2016'!F14</f>
        <v>Globo Clima S.r.l.S.</v>
      </c>
      <c r="G95" s="87" t="s">
        <v>188</v>
      </c>
      <c r="H95" s="11" t="str">
        <f>'[2]Anno 2016'!G14</f>
        <v>Globo Clima S.r.l.S.</v>
      </c>
      <c r="I95" s="87" t="s">
        <v>188</v>
      </c>
      <c r="J95" s="56">
        <f>'[2]Anno 2016'!H14</f>
        <v>160</v>
      </c>
      <c r="K95" s="25">
        <v>42725</v>
      </c>
      <c r="L95" s="43">
        <v>42725</v>
      </c>
      <c r="M95" s="55">
        <f>'[2]Anno 2016'!K14</f>
        <v>160</v>
      </c>
    </row>
    <row r="96" spans="1:14" ht="30" customHeight="1" x14ac:dyDescent="0.25">
      <c r="A96" s="13" t="s">
        <v>130</v>
      </c>
      <c r="B96" s="58" t="s">
        <v>12</v>
      </c>
      <c r="C96" s="5" t="s">
        <v>13</v>
      </c>
      <c r="D96" s="30" t="s">
        <v>131</v>
      </c>
      <c r="E96" s="30" t="s">
        <v>82</v>
      </c>
      <c r="F96" s="34" t="s">
        <v>83</v>
      </c>
      <c r="G96" s="87" t="s">
        <v>214</v>
      </c>
      <c r="H96" s="35" t="s">
        <v>83</v>
      </c>
      <c r="I96" s="87" t="s">
        <v>214</v>
      </c>
      <c r="J96" s="56">
        <v>3454.24</v>
      </c>
      <c r="K96" s="51">
        <v>42726</v>
      </c>
      <c r="L96" s="43">
        <v>43100</v>
      </c>
      <c r="M96" s="70">
        <v>0</v>
      </c>
    </row>
    <row r="97" spans="1:13" ht="204" customHeight="1" x14ac:dyDescent="0.25">
      <c r="A97" s="13" t="s">
        <v>157</v>
      </c>
      <c r="B97" s="58" t="s">
        <v>12</v>
      </c>
      <c r="C97" s="5" t="s">
        <v>13</v>
      </c>
      <c r="D97" s="30" t="s">
        <v>158</v>
      </c>
      <c r="E97" s="30" t="s">
        <v>159</v>
      </c>
      <c r="F97" s="23" t="s">
        <v>230</v>
      </c>
      <c r="G97" s="87" t="s">
        <v>234</v>
      </c>
      <c r="H97" s="11" t="s">
        <v>40</v>
      </c>
      <c r="I97" s="87" t="s">
        <v>235</v>
      </c>
      <c r="J97" s="56">
        <v>112318.32</v>
      </c>
      <c r="K97" s="25">
        <v>42736</v>
      </c>
      <c r="L97" s="43">
        <v>43465</v>
      </c>
      <c r="M97" s="52">
        <v>4679.93</v>
      </c>
    </row>
    <row r="98" spans="1:13" ht="30" customHeight="1" x14ac:dyDescent="0.25">
      <c r="A98" s="13" t="s">
        <v>153</v>
      </c>
      <c r="B98" s="58" t="s">
        <v>12</v>
      </c>
      <c r="C98" s="5" t="s">
        <v>13</v>
      </c>
      <c r="D98" s="30" t="s">
        <v>154</v>
      </c>
      <c r="E98" s="30" t="s">
        <v>152</v>
      </c>
      <c r="F98" s="23" t="s">
        <v>79</v>
      </c>
      <c r="G98" s="87" t="s">
        <v>196</v>
      </c>
      <c r="H98" s="11" t="s">
        <v>79</v>
      </c>
      <c r="I98" s="87" t="s">
        <v>196</v>
      </c>
      <c r="J98" s="56">
        <v>990</v>
      </c>
      <c r="K98" s="25">
        <v>42736</v>
      </c>
      <c r="L98" s="43">
        <v>43100</v>
      </c>
      <c r="M98" s="70">
        <v>0</v>
      </c>
    </row>
    <row r="99" spans="1:13" ht="30" customHeight="1" x14ac:dyDescent="0.25">
      <c r="A99" s="13" t="s">
        <v>162</v>
      </c>
      <c r="B99" s="58" t="s">
        <v>12</v>
      </c>
      <c r="C99" s="5" t="s">
        <v>13</v>
      </c>
      <c r="D99" s="30" t="s">
        <v>163</v>
      </c>
      <c r="E99" s="30" t="s">
        <v>152</v>
      </c>
      <c r="F99" s="23" t="s">
        <v>164</v>
      </c>
      <c r="G99" s="87" t="s">
        <v>231</v>
      </c>
      <c r="H99" s="23" t="s">
        <v>164</v>
      </c>
      <c r="I99" s="87" t="s">
        <v>231</v>
      </c>
      <c r="J99" s="56">
        <v>864</v>
      </c>
      <c r="K99" s="25">
        <v>42736</v>
      </c>
      <c r="L99" s="43">
        <v>43100</v>
      </c>
      <c r="M99" s="70">
        <v>0</v>
      </c>
    </row>
    <row r="100" spans="1:13" ht="30" customHeight="1" x14ac:dyDescent="0.25">
      <c r="A100" s="13" t="s">
        <v>166</v>
      </c>
      <c r="B100" s="58" t="s">
        <v>12</v>
      </c>
      <c r="C100" s="5" t="s">
        <v>13</v>
      </c>
      <c r="D100" s="30" t="s">
        <v>165</v>
      </c>
      <c r="E100" s="30" t="s">
        <v>152</v>
      </c>
      <c r="F100" s="23" t="s">
        <v>167</v>
      </c>
      <c r="G100" s="87" t="s">
        <v>232</v>
      </c>
      <c r="H100" s="23" t="s">
        <v>167</v>
      </c>
      <c r="I100" s="87" t="s">
        <v>232</v>
      </c>
      <c r="J100" s="56">
        <v>2280</v>
      </c>
      <c r="K100" s="25">
        <v>42736</v>
      </c>
      <c r="L100" s="43">
        <v>42766</v>
      </c>
      <c r="M100" s="70">
        <v>0</v>
      </c>
    </row>
    <row r="101" spans="1:13" ht="30" customHeight="1" x14ac:dyDescent="0.25">
      <c r="A101" s="13" t="s">
        <v>161</v>
      </c>
      <c r="B101" s="58" t="s">
        <v>12</v>
      </c>
      <c r="C101" s="5" t="s">
        <v>13</v>
      </c>
      <c r="D101" s="30" t="s">
        <v>160</v>
      </c>
      <c r="E101" s="30" t="s">
        <v>152</v>
      </c>
      <c r="F101" s="23" t="s">
        <v>118</v>
      </c>
      <c r="G101" s="87" t="s">
        <v>187</v>
      </c>
      <c r="H101" s="11" t="s">
        <v>118</v>
      </c>
      <c r="I101" s="87" t="s">
        <v>187</v>
      </c>
      <c r="J101" s="56">
        <v>7600</v>
      </c>
      <c r="K101" s="25">
        <v>42795</v>
      </c>
      <c r="L101" s="43">
        <v>43159</v>
      </c>
      <c r="M101" s="70">
        <v>0</v>
      </c>
    </row>
    <row r="103" spans="1:13" ht="61.5" customHeight="1" x14ac:dyDescent="0.25"/>
  </sheetData>
  <sortState ref="A4:M104">
    <sortCondition ref="K4:K104"/>
  </sortState>
  <mergeCells count="2">
    <mergeCell ref="A1:M1"/>
    <mergeCell ref="A2:M2"/>
  </mergeCells>
  <pageMargins left="0.70866141732283472" right="0.70866141732283472" top="0.74803149606299213" bottom="0.74803149606299213" header="0.31496062992125984" footer="0.31496062992125984"/>
  <pageSetup paperSize="9" scale="55" fitToHeight="0" orientation="landscape" r:id="rId1"/>
  <headerFooter>
    <oddFooter>&amp;RPag. 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E6D52A2-0BD8-47E9-88D9-7C7AA59D04F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A1244A5-4597-4A73-94E2-E946BB44C2E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6B72130-055D-46FE-94C2-1D50DA8F793F}">
  <ds:schemaRefs>
    <ds:schemaRef ds:uri="http://purl.org/dc/terms/"/>
    <ds:schemaRef ds:uri="http://purl.org/dc/dcmitype/"/>
    <ds:schemaRef ds:uri="http://www.w3.org/XML/1998/namespace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Anno 2016</vt:lpstr>
      <vt:lpstr>'Anno 2016'!Area_stampa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Recita Giovanni</dc:creator>
  <cp:lastModifiedBy>Mauro Falcolini</cp:lastModifiedBy>
  <cp:lastPrinted>2017-02-17T17:35:45Z</cp:lastPrinted>
  <dcterms:created xsi:type="dcterms:W3CDTF">2014-01-29T13:24:45Z</dcterms:created>
  <dcterms:modified xsi:type="dcterms:W3CDTF">2017-02-21T13:39:55Z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9d0a18bf-cba3-46ba-be74-80f39e257b3b</vt:lpwstr>
  </property>
</Properties>
</file>